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DEGERLENDIRME" sheetId="1" state="visible" r:id="rId1"/>
    <sheet name="UNIVERSITELER" sheetId="2" state="visible" r:id="rId2"/>
    <sheet name="LISELER" sheetId="3" state="visible" r:id="rId3"/>
    <sheet name="IS DENEYIMI" sheetId="4" state="visible" r:id="rId4"/>
    <sheet name="YABANCI DİL" sheetId="5" state="visible" r:id="rId5"/>
  </sheets>
  <calcPr iterate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<sst xmlns="http://schemas.openxmlformats.org/spreadsheetml/2006/main" count="1421" uniqueCount="1421">
  <si>
    <t xml:space="preserve">SIRA NO</t>
  </si>
  <si>
    <t xml:space="preserve">ADAY ADI SOYADI</t>
  </si>
  <si>
    <t>MESLEĞİ</t>
  </si>
  <si>
    <t>YAŞ</t>
  </si>
  <si>
    <t xml:space="preserve">DEĞERLENDİRİLEN KONULAR</t>
  </si>
  <si>
    <t xml:space="preserve">DEĞERLENDİRME ORTALAMASI</t>
  </si>
  <si>
    <t xml:space="preserve">DEĞERLENDİRME ORANI</t>
  </si>
  <si>
    <t xml:space="preserve">MÜLAKAT ÖNCESİ</t>
  </si>
  <si>
    <t xml:space="preserve">MÜLAKAT SONRASI</t>
  </si>
  <si>
    <t xml:space="preserve">OKUDUĞU LİSE</t>
  </si>
  <si>
    <t xml:space="preserve">OKUDUĞU ÜNİVERSİTE</t>
  </si>
  <si>
    <t xml:space="preserve">İŞ DENEYİMİ</t>
  </si>
  <si>
    <t xml:space="preserve">DIŞ GÖRÜNÜM</t>
  </si>
  <si>
    <t xml:space="preserve">BİLGİSAYAR BİLGİSİ</t>
  </si>
  <si>
    <t xml:space="preserve">YABANCI DİL SEVİYESİ</t>
  </si>
  <si>
    <t xml:space="preserve">SÜRÜCÜ BELGESİ</t>
  </si>
  <si>
    <t xml:space="preserve">SİGARA KULLANIMI</t>
  </si>
  <si>
    <t xml:space="preserve">SOSYAL FAALİYET</t>
  </si>
  <si>
    <t xml:space="preserve">İKAMET YAKINLIĞI</t>
  </si>
  <si>
    <t>TOPLAM</t>
  </si>
  <si>
    <t>ORTALAMA</t>
  </si>
  <si>
    <t>ORAN</t>
  </si>
  <si>
    <t xml:space="preserve">BEDEN DİLİ</t>
  </si>
  <si>
    <t xml:space="preserve">TÜRKÇE BECERİSİ</t>
  </si>
  <si>
    <t xml:space="preserve">İLETİŞİM BECERİSİ</t>
  </si>
  <si>
    <t xml:space="preserve">TAKIM RUHU</t>
  </si>
  <si>
    <t>SORUMLULUK</t>
  </si>
  <si>
    <t>ÖZGÜVEN</t>
  </si>
  <si>
    <t xml:space="preserve">HEDEF VE BEKLENTİ</t>
  </si>
  <si>
    <t xml:space="preserve">SADAKAT ANLAYIŞI</t>
  </si>
  <si>
    <t xml:space="preserve">DİKKATLİ OLMA</t>
  </si>
  <si>
    <t xml:space="preserve">ÖĞRENME YETENEĞİ</t>
  </si>
  <si>
    <t>SERTİFİKALAR</t>
  </si>
  <si>
    <t xml:space="preserve">STRES TOLERANSI</t>
  </si>
  <si>
    <t xml:space="preserve">SEYAHAT DURUMU</t>
  </si>
  <si>
    <t>a</t>
  </si>
  <si>
    <t>Avukat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</si>
  <si>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</si>
  <si>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</si>
  <si>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</si>
  <si>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</si>
  <si>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</si>
  <si>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</si>
  <si>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</si>
  <si>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</si>
  <si>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</si>
  <si>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</si>
  <si>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</si>
  <si>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</si>
  <si>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</si>
  <si>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</si>
  <si>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ö</t>
  </si>
  <si>
    <t>p</t>
  </si>
  <si>
    <t>r</t>
  </si>
  <si>
    <t>s</t>
  </si>
  <si>
    <t>t</t>
  </si>
  <si>
    <t xml:space="preserve">DEĞERLENDİRME SONUCU</t>
  </si>
  <si>
    <t xml:space="preserve">EN İYİ BİRİNCİ ADAY</t>
  </si>
  <si>
    <t xml:space="preserve">EN İYİ İKİNCİ ADAY</t>
  </si>
  <si>
    <t xml:space="preserve">EN İYİ ÜÇÜNCÜ ADAY</t>
  </si>
  <si>
    <t xml:space="preserve">EN İYİ DÖRDÜNCÜ ADAY</t>
  </si>
  <si>
    <t xml:space="preserve">EN İYİ BEŞİNCİ ADAY</t>
  </si>
  <si>
    <t xml:space="preserve">URAP RAPORU 9/9/2017</t>
  </si>
  <si>
    <t>Sıralama</t>
  </si>
  <si>
    <t>Üniversite</t>
  </si>
  <si>
    <r>
      <t xml:space="preserve">Makale Puanı</t>
    </r>
    <r>
      <rPr>
        <b/>
        <vertAlign val="superscript"/>
        <sz val="11"/>
        <color theme="1"/>
        <rFont val="Calibri"/>
        <scheme val="minor"/>
      </rPr>
      <t>1</t>
    </r>
  </si>
  <si>
    <r>
      <t xml:space="preserve">Toplam Atıf Puanı</t>
    </r>
    <r>
      <rPr>
        <b/>
        <vertAlign val="superscript"/>
        <sz val="11"/>
        <color theme="1"/>
        <rFont val="Calibri"/>
        <scheme val="minor"/>
      </rPr>
      <t>2</t>
    </r>
  </si>
  <si>
    <r>
      <t xml:space="preserve">Toplam Bilimsel Doküman Puanı</t>
    </r>
    <r>
      <rPr>
        <b/>
        <vertAlign val="superscript"/>
        <sz val="11"/>
        <color theme="1"/>
        <rFont val="Calibri"/>
        <scheme val="minor"/>
      </rPr>
      <t>3</t>
    </r>
  </si>
  <si>
    <r>
      <t xml:space="preserve">Doktora Mezun Öğrenci Sayısı Puanı</t>
    </r>
    <r>
      <rPr>
        <b/>
        <vertAlign val="superscript"/>
        <sz val="11"/>
        <color theme="1"/>
        <rFont val="Calibri"/>
        <scheme val="minor"/>
      </rPr>
      <t>4</t>
    </r>
  </si>
  <si>
    <r>
      <t xml:space="preserve">Öğretim Üyesi / Öğrenci Puanı</t>
    </r>
    <r>
      <rPr>
        <b/>
        <vertAlign val="superscript"/>
        <sz val="11"/>
        <color theme="1"/>
        <rFont val="Calibri"/>
        <scheme val="minor"/>
      </rPr>
      <t>5</t>
    </r>
  </si>
  <si>
    <t>PUANI</t>
  </si>
  <si>
    <t xml:space="preserve">ORTA DOĞU TEKNİK ÜNİVERSİTESİ</t>
  </si>
  <si>
    <t>191.96</t>
  </si>
  <si>
    <t>192.32</t>
  </si>
  <si>
    <t>184.31</t>
  </si>
  <si>
    <t>181.64</t>
  </si>
  <si>
    <t>47.77</t>
  </si>
  <si>
    <t>798.01</t>
  </si>
  <si>
    <t xml:space="preserve">HACETTEPE ÜNİVERSİTESİ</t>
  </si>
  <si>
    <t>176.87</t>
  </si>
  <si>
    <t>187.35</t>
  </si>
  <si>
    <t>179.51</t>
  </si>
  <si>
    <t>180.92</t>
  </si>
  <si>
    <t>62.79</t>
  </si>
  <si>
    <t>787.43</t>
  </si>
  <si>
    <t xml:space="preserve">İSTANBUL TEKNİK ÜNİVERSİTESİ</t>
  </si>
  <si>
    <t>175.33</t>
  </si>
  <si>
    <t>179.40</t>
  </si>
  <si>
    <t>166.98</t>
  </si>
  <si>
    <t>169.76</t>
  </si>
  <si>
    <t>45.63</t>
  </si>
  <si>
    <t>737.09</t>
  </si>
  <si>
    <t xml:space="preserve">İSTANBUL ÜNİVERSİTESİ</t>
  </si>
  <si>
    <t>156.00</t>
  </si>
  <si>
    <t>164.32</t>
  </si>
  <si>
    <t>163.62</t>
  </si>
  <si>
    <t>185.05</t>
  </si>
  <si>
    <t>47.58</t>
  </si>
  <si>
    <t>716.57</t>
  </si>
  <si>
    <t xml:space="preserve">İHSAN DOĞRAMACI BİLKENT ÜNİVERSİTESİ</t>
  </si>
  <si>
    <t>177.23</t>
  </si>
  <si>
    <t>188.02</t>
  </si>
  <si>
    <t>172.57</t>
  </si>
  <si>
    <t>117.59</t>
  </si>
  <si>
    <t>46.64</t>
  </si>
  <si>
    <t>702.06</t>
  </si>
  <si>
    <t xml:space="preserve">ANKARA ÜNİVERSİTESİ</t>
  </si>
  <si>
    <t>142.18</t>
  </si>
  <si>
    <t>152.65</t>
  </si>
  <si>
    <t>152.64</t>
  </si>
  <si>
    <t>196.94</t>
  </si>
  <si>
    <t>54.23</t>
  </si>
  <si>
    <t>698.63</t>
  </si>
  <si>
    <t xml:space="preserve">GEBZE TEKNİK ÜNİVERSİTESİ</t>
  </si>
  <si>
    <t>164.70</t>
  </si>
  <si>
    <t>169.93</t>
  </si>
  <si>
    <t>158.81</t>
  </si>
  <si>
    <t>145.27</t>
  </si>
  <si>
    <t>57.71</t>
  </si>
  <si>
    <t>696.41</t>
  </si>
  <si>
    <t xml:space="preserve">EGE ÜNİVERSİTESİ</t>
  </si>
  <si>
    <t>147.64</t>
  </si>
  <si>
    <t>156.82</t>
  </si>
  <si>
    <t>154.48</t>
  </si>
  <si>
    <t>155.51</t>
  </si>
  <si>
    <t>70.40</t>
  </si>
  <si>
    <t>684.86</t>
  </si>
  <si>
    <t xml:space="preserve">GAZİ ÜNİVERSİTESİ</t>
  </si>
  <si>
    <t>152.33</t>
  </si>
  <si>
    <t>144.66</t>
  </si>
  <si>
    <t>153.84</t>
  </si>
  <si>
    <t>182.93</t>
  </si>
  <si>
    <t>44.90</t>
  </si>
  <si>
    <t>678.67</t>
  </si>
  <si>
    <t xml:space="preserve">BOĞAZİÇİ ÜNİVERSİTESİ</t>
  </si>
  <si>
    <t>161.03</t>
  </si>
  <si>
    <t>169.85</t>
  </si>
  <si>
    <t>152.34</t>
  </si>
  <si>
    <t>140.47</t>
  </si>
  <si>
    <t>48.21</t>
  </si>
  <si>
    <t>671.89</t>
  </si>
  <si>
    <t xml:space="preserve">KOÇ ÜNİVERSİTESİ</t>
  </si>
  <si>
    <t>171.52</t>
  </si>
  <si>
    <t>176.15</t>
  </si>
  <si>
    <t>163.83</t>
  </si>
  <si>
    <t>91.04</t>
  </si>
  <si>
    <t>66.53</t>
  </si>
  <si>
    <t>669.06</t>
  </si>
  <si>
    <t xml:space="preserve">SABANCI ÜNİVERSİTESİ</t>
  </si>
  <si>
    <t>162.03</t>
  </si>
  <si>
    <t>171.69</t>
  </si>
  <si>
    <t>161.14</t>
  </si>
  <si>
    <t>112.14</t>
  </si>
  <si>
    <t>58.73</t>
  </si>
  <si>
    <t>665.72</t>
  </si>
  <si>
    <t xml:space="preserve">ERCİYES ÜNİVERSİTESİ</t>
  </si>
  <si>
    <t>151.16</t>
  </si>
  <si>
    <t>165.24</t>
  </si>
  <si>
    <t>149.77</t>
  </si>
  <si>
    <t>124.13</t>
  </si>
  <si>
    <t>47.12</t>
  </si>
  <si>
    <t>637.42</t>
  </si>
  <si>
    <t xml:space="preserve">ATATÜRK ÜNİVERSİTESİ</t>
  </si>
  <si>
    <t>136.89</t>
  </si>
  <si>
    <t>139.73</t>
  </si>
  <si>
    <t>137.11</t>
  </si>
  <si>
    <t>164.31</t>
  </si>
  <si>
    <t>54.69</t>
  </si>
  <si>
    <t>632.74</t>
  </si>
  <si>
    <t xml:space="preserve">YILDIZ TEKNİK ÜNİVERSİTESİ</t>
  </si>
  <si>
    <t>142.48</t>
  </si>
  <si>
    <t>144.07</t>
  </si>
  <si>
    <t>143.74</t>
  </si>
  <si>
    <t>152.61</t>
  </si>
  <si>
    <t>45.04</t>
  </si>
  <si>
    <t>627.93</t>
  </si>
  <si>
    <t xml:space="preserve">BEZM-İ ÂLEM VAKIF ÜNİVERSİTESİ</t>
  </si>
  <si>
    <t>156.29</t>
  </si>
  <si>
    <t>151.53</t>
  </si>
  <si>
    <t>162.39</t>
  </si>
  <si>
    <t>52.76</t>
  </si>
  <si>
    <t>93.94</t>
  </si>
  <si>
    <t>616.91</t>
  </si>
  <si>
    <t xml:space="preserve">İZMİR YÜKSEK TEKNOLOJİ ENSTİTÜSÜ</t>
  </si>
  <si>
    <t>152.78</t>
  </si>
  <si>
    <t>142.78</t>
  </si>
  <si>
    <t>129.78</t>
  </si>
  <si>
    <t>121.70</t>
  </si>
  <si>
    <t>65.90</t>
  </si>
  <si>
    <t>612.94</t>
  </si>
  <si>
    <t xml:space="preserve">SELÇUK ÜNİVERSİTESİ</t>
  </si>
  <si>
    <t>137.92</t>
  </si>
  <si>
    <t>142.99</t>
  </si>
  <si>
    <t>147.20</t>
  </si>
  <si>
    <t>137.55</t>
  </si>
  <si>
    <t>40.26</t>
  </si>
  <si>
    <t>605.91</t>
  </si>
  <si>
    <t xml:space="preserve">DOKUZ EYLÜL ÜNİVERSİTESİ</t>
  </si>
  <si>
    <t>135.14</t>
  </si>
  <si>
    <t>133.81</t>
  </si>
  <si>
    <t>134.50</t>
  </si>
  <si>
    <t>134.59</t>
  </si>
  <si>
    <t>58.31</t>
  </si>
  <si>
    <t>596.35</t>
  </si>
  <si>
    <t xml:space="preserve">MARMARA ÜNİVERSİTESİ</t>
  </si>
  <si>
    <t>123.53</t>
  </si>
  <si>
    <t>133.99</t>
  </si>
  <si>
    <t>134.08</t>
  </si>
  <si>
    <t>156.56</t>
  </si>
  <si>
    <t>43.59</t>
  </si>
  <si>
    <t>591.75</t>
  </si>
  <si>
    <t xml:space="preserve">ÇUKUROVA ÜNİVERSİTESİ</t>
  </si>
  <si>
    <t>127.79</t>
  </si>
  <si>
    <t>127.13</t>
  </si>
  <si>
    <t>132.15</t>
  </si>
  <si>
    <t>140.24</t>
  </si>
  <si>
    <t>54.06</t>
  </si>
  <si>
    <t>581.37</t>
  </si>
  <si>
    <t xml:space="preserve">KARADENİZ TEKNİK ÜNİVERSİTESİ</t>
  </si>
  <si>
    <t>130.88</t>
  </si>
  <si>
    <t>136.86</t>
  </si>
  <si>
    <t>132.30</t>
  </si>
  <si>
    <t>123.02</t>
  </si>
  <si>
    <t>51.55</t>
  </si>
  <si>
    <t>574.61</t>
  </si>
  <si>
    <t xml:space="preserve">FIRAT ÜNİVERSİTESİ</t>
  </si>
  <si>
    <t>124.23</t>
  </si>
  <si>
    <t>135.84</t>
  </si>
  <si>
    <t>129.09</t>
  </si>
  <si>
    <t>109.67</t>
  </si>
  <si>
    <t>66.11</t>
  </si>
  <si>
    <t>564.95</t>
  </si>
  <si>
    <t xml:space="preserve">ESKİŞEHİR OSMANGAZİ ÜNİVERSİTESİ</t>
  </si>
  <si>
    <t>126.11</t>
  </si>
  <si>
    <t>127.09</t>
  </si>
  <si>
    <t>129.49</t>
  </si>
  <si>
    <t>111.71</t>
  </si>
  <si>
    <t>62.30</t>
  </si>
  <si>
    <t>556.70</t>
  </si>
  <si>
    <t xml:space="preserve">ONDOKUZ MAYIS ÜNİVERSİTESİ</t>
  </si>
  <si>
    <t>126.51</t>
  </si>
  <si>
    <t>126.25</t>
  </si>
  <si>
    <t>133.85</t>
  </si>
  <si>
    <t>117.48</t>
  </si>
  <si>
    <t>49.52</t>
  </si>
  <si>
    <t>553.61</t>
  </si>
  <si>
    <t xml:space="preserve">SÜLEYMAN DEMİREL ÜNİVERSİTESİ</t>
  </si>
  <si>
    <t>126.03</t>
  </si>
  <si>
    <t>124.79</t>
  </si>
  <si>
    <t>127.77</t>
  </si>
  <si>
    <t>126.82</t>
  </si>
  <si>
    <t>47.17</t>
  </si>
  <si>
    <t>552.59</t>
  </si>
  <si>
    <t xml:space="preserve">AKDENİZ ÜNİVERSİTESİ</t>
  </si>
  <si>
    <t>133.00</t>
  </si>
  <si>
    <t>133.49</t>
  </si>
  <si>
    <t>138.70</t>
  </si>
  <si>
    <t>77.26</t>
  </si>
  <si>
    <t>60.50</t>
  </si>
  <si>
    <t>542.94</t>
  </si>
  <si>
    <t xml:space="preserve">ULUDAĞ ÜNİVERSİTESİ</t>
  </si>
  <si>
    <t>122.24</t>
  </si>
  <si>
    <t>129.13</t>
  </si>
  <si>
    <t>129.04</t>
  </si>
  <si>
    <t>114.17</t>
  </si>
  <si>
    <t>46.22</t>
  </si>
  <si>
    <t>540.80</t>
  </si>
  <si>
    <t xml:space="preserve">İNÖNÜ ÜNİVERSİTESİ</t>
  </si>
  <si>
    <t>113.34</t>
  </si>
  <si>
    <t>117.93</t>
  </si>
  <si>
    <t>124.70</t>
  </si>
  <si>
    <t>126.09</t>
  </si>
  <si>
    <t>54.40</t>
  </si>
  <si>
    <t>536.46</t>
  </si>
  <si>
    <t xml:space="preserve">SAKARYA ÜNİVERSİTESİ</t>
  </si>
  <si>
    <t>118.34</t>
  </si>
  <si>
    <t>119.42</t>
  </si>
  <si>
    <t>125.04</t>
  </si>
  <si>
    <t>131.09</t>
  </si>
  <si>
    <t>41.90</t>
  </si>
  <si>
    <t>535.79</t>
  </si>
  <si>
    <t xml:space="preserve">DİCLE ÜNİVERSİTESİ</t>
  </si>
  <si>
    <t>113.66</t>
  </si>
  <si>
    <t>122.09</t>
  </si>
  <si>
    <t>131.87</t>
  </si>
  <si>
    <t>100.68</t>
  </si>
  <si>
    <t>60.84</t>
  </si>
  <si>
    <t>529.15</t>
  </si>
  <si>
    <t xml:space="preserve">GAZİANTEP ÜNİVERSİTESİ</t>
  </si>
  <si>
    <t>130.21</t>
  </si>
  <si>
    <t>124.43</t>
  </si>
  <si>
    <t>130.49</t>
  </si>
  <si>
    <t>103.08</t>
  </si>
  <si>
    <t>38.37</t>
  </si>
  <si>
    <t>526.58</t>
  </si>
  <si>
    <t xml:space="preserve">ANADOLU ÜNİVERSİTESİ</t>
  </si>
  <si>
    <t>111.81</t>
  </si>
  <si>
    <t>123.72</t>
  </si>
  <si>
    <t>106.86</t>
  </si>
  <si>
    <t>132.94</t>
  </si>
  <si>
    <t>50.00</t>
  </si>
  <si>
    <t>525.34</t>
  </si>
  <si>
    <t xml:space="preserve">KOCAELİ ÜNİVERSİTESİ</t>
  </si>
  <si>
    <t>112.86</t>
  </si>
  <si>
    <t>128.02</t>
  </si>
  <si>
    <t>129.40</t>
  </si>
  <si>
    <t>102.06</t>
  </si>
  <si>
    <t>45.42</t>
  </si>
  <si>
    <t>517.76</t>
  </si>
  <si>
    <t xml:space="preserve">BAŞKENT ÜNİVERSİTESİ</t>
  </si>
  <si>
    <t>101.46</t>
  </si>
  <si>
    <t>107.10</t>
  </si>
  <si>
    <t>138.34</t>
  </si>
  <si>
    <t>83.14</t>
  </si>
  <si>
    <t>85.32</t>
  </si>
  <si>
    <t>515.35</t>
  </si>
  <si>
    <t xml:space="preserve">PAMUKKALE ÜNİVERSİTESİ</t>
  </si>
  <si>
    <t>128.27</t>
  </si>
  <si>
    <t>124.49</t>
  </si>
  <si>
    <t>124.48</t>
  </si>
  <si>
    <t>85.60</t>
  </si>
  <si>
    <t>46.44</t>
  </si>
  <si>
    <t>509.30</t>
  </si>
  <si>
    <t xml:space="preserve">ANKARA YILDIRIM BEYAZIT ÜNİVERSİTESİ</t>
  </si>
  <si>
    <t>112.38</t>
  </si>
  <si>
    <t>92.19</t>
  </si>
  <si>
    <t>108.63</t>
  </si>
  <si>
    <t>117.83</t>
  </si>
  <si>
    <t>69.74</t>
  </si>
  <si>
    <t>500.76</t>
  </si>
  <si>
    <t xml:space="preserve">ÇANAKKALE ONSEKİZ MART ÜNİVERSİTESİ</t>
  </si>
  <si>
    <t>111.47</t>
  </si>
  <si>
    <t>120.89</t>
  </si>
  <si>
    <t>118.30</t>
  </si>
  <si>
    <t>99.60</t>
  </si>
  <si>
    <t>49.69</t>
  </si>
  <si>
    <t>499.95</t>
  </si>
  <si>
    <t xml:space="preserve">MANİSA CELÂL BAYAR ÜNİVERSİTESİ</t>
  </si>
  <si>
    <t>109.24</t>
  </si>
  <si>
    <t>115.90</t>
  </si>
  <si>
    <t>116.01</t>
  </si>
  <si>
    <t>101.81</t>
  </si>
  <si>
    <t>52.68</t>
  </si>
  <si>
    <t>495.64</t>
  </si>
  <si>
    <t xml:space="preserve">YÜZÜNCÜ YIL ÜNİVERSİTESİ</t>
  </si>
  <si>
    <t>115.73</t>
  </si>
  <si>
    <t>116.40</t>
  </si>
  <si>
    <t>115.59</t>
  </si>
  <si>
    <t>77.50</t>
  </si>
  <si>
    <t>68.76</t>
  </si>
  <si>
    <t>493.97</t>
  </si>
  <si>
    <t xml:space="preserve">ATILIM ÜNİVERSİTESİ</t>
  </si>
  <si>
    <t>116.16</t>
  </si>
  <si>
    <t>146.45</t>
  </si>
  <si>
    <t>124.57</t>
  </si>
  <si>
    <t>63.83</t>
  </si>
  <si>
    <t>34.43</t>
  </si>
  <si>
    <t>485.43</t>
  </si>
  <si>
    <t xml:space="preserve">İZMİR KATİP ÇELEBİ ÜNİVERSİTESİ</t>
  </si>
  <si>
    <t>125.77</t>
  </si>
  <si>
    <t>102.87</t>
  </si>
  <si>
    <t>119.37</t>
  </si>
  <si>
    <t>65.00</t>
  </si>
  <si>
    <t>69.13</t>
  </si>
  <si>
    <t>482.15</t>
  </si>
  <si>
    <t xml:space="preserve">İSTANBUL MEDENİYET ÜNİVERSİTESİ</t>
  </si>
  <si>
    <t>101.89</t>
  </si>
  <si>
    <t>117.03</t>
  </si>
  <si>
    <t>101.13</t>
  </si>
  <si>
    <t>65.60</t>
  </si>
  <si>
    <t>94.96</t>
  </si>
  <si>
    <t>480.60</t>
  </si>
  <si>
    <t xml:space="preserve">GAZİOSMANPAŞA ÜNİVERSİTESİ</t>
  </si>
  <si>
    <t>114.66</t>
  </si>
  <si>
    <t>113.26</t>
  </si>
  <si>
    <t>84.86</t>
  </si>
  <si>
    <t>52.39</t>
  </si>
  <si>
    <t>476.88</t>
  </si>
  <si>
    <t xml:space="preserve">TOBB EKONOMİ VE TEKNOLOJİ ÜNİVERSİTESİ</t>
  </si>
  <si>
    <t>107.87</t>
  </si>
  <si>
    <t>121.71</t>
  </si>
  <si>
    <t>120.93</t>
  </si>
  <si>
    <t>70.88</t>
  </si>
  <si>
    <t>53.59</t>
  </si>
  <si>
    <t>474.98</t>
  </si>
  <si>
    <t xml:space="preserve">ABANT İZZET BAYSAL ÜNİVERSİTESİ</t>
  </si>
  <si>
    <t>110.11</t>
  </si>
  <si>
    <t>110.89</t>
  </si>
  <si>
    <t>116.04</t>
  </si>
  <si>
    <t>76.79</t>
  </si>
  <si>
    <t>58.46</t>
  </si>
  <si>
    <t>472.29</t>
  </si>
  <si>
    <t xml:space="preserve">CUMHURİYET ÜNİVERSİTESİ</t>
  </si>
  <si>
    <t>110.45</t>
  </si>
  <si>
    <t>118.47</t>
  </si>
  <si>
    <t>114.04</t>
  </si>
  <si>
    <t>72.26</t>
  </si>
  <si>
    <t>52.47</t>
  </si>
  <si>
    <t>467.69</t>
  </si>
  <si>
    <t xml:space="preserve">DÜZCE ÜNİVERSİTESİ</t>
  </si>
  <si>
    <t>104.86</t>
  </si>
  <si>
    <t>114.06</t>
  </si>
  <si>
    <t>113.33</t>
  </si>
  <si>
    <t>72.85</t>
  </si>
  <si>
    <t>62.59</t>
  </si>
  <si>
    <t>467.68</t>
  </si>
  <si>
    <t xml:space="preserve">MUSTAFA KEMAL ÜNİVERSİTESİ</t>
  </si>
  <si>
    <t>97.10</t>
  </si>
  <si>
    <t>119.45</t>
  </si>
  <si>
    <t>123.12</t>
  </si>
  <si>
    <t>65.01</t>
  </si>
  <si>
    <t>61.25</t>
  </si>
  <si>
    <t>465.93</t>
  </si>
  <si>
    <t xml:space="preserve">RECEP TAYYİP ERDOĞAN ÜNİVERSİTESİ</t>
  </si>
  <si>
    <t>110.29</t>
  </si>
  <si>
    <t>109.25</t>
  </si>
  <si>
    <t>59.06</t>
  </si>
  <si>
    <t>66.73</t>
  </si>
  <si>
    <t>463.63</t>
  </si>
  <si>
    <t xml:space="preserve">KAHRAMANMARAŞ SÜTÇÜ İMAM ÜNİVERSİTESİ</t>
  </si>
  <si>
    <t>104.74</t>
  </si>
  <si>
    <t>103.88</t>
  </si>
  <si>
    <t>104.51</t>
  </si>
  <si>
    <t>93.58</t>
  </si>
  <si>
    <t>54.52</t>
  </si>
  <si>
    <t>461.23</t>
  </si>
  <si>
    <t xml:space="preserve">ACIBADEM ÜNİVERSİTESİ</t>
  </si>
  <si>
    <t>93.86</t>
  </si>
  <si>
    <t>105.81</t>
  </si>
  <si>
    <t>109.50</t>
  </si>
  <si>
    <t>51.13</t>
  </si>
  <si>
    <t>100.00</t>
  </si>
  <si>
    <t>460.30</t>
  </si>
  <si>
    <t xml:space="preserve">BALIKESİR ÜNİVERSİTESİ</t>
  </si>
  <si>
    <t>100.71</t>
  </si>
  <si>
    <t>111.57</t>
  </si>
  <si>
    <t>109.26</t>
  </si>
  <si>
    <t>90.22</t>
  </si>
  <si>
    <t>47.00</t>
  </si>
  <si>
    <t>458.75</t>
  </si>
  <si>
    <t xml:space="preserve">ÇANKAYA ÜNİVERSİTESİ</t>
  </si>
  <si>
    <t>114.52</t>
  </si>
  <si>
    <t>162.05</t>
  </si>
  <si>
    <t>118.42</t>
  </si>
  <si>
    <t>29.32</t>
  </si>
  <si>
    <t>27.65</t>
  </si>
  <si>
    <t>451.97</t>
  </si>
  <si>
    <t xml:space="preserve">MUĞLA SITKI KOÇMAN ÜNİVERSİTESİ</t>
  </si>
  <si>
    <t>111.30</t>
  </si>
  <si>
    <t>94.20</t>
  </si>
  <si>
    <t>108.28</t>
  </si>
  <si>
    <t>78.51</t>
  </si>
  <si>
    <t>56.22</t>
  </si>
  <si>
    <t>448.50</t>
  </si>
  <si>
    <t xml:space="preserve">MERSİN ÜNİVERSİTESİ</t>
  </si>
  <si>
    <t>94.40</t>
  </si>
  <si>
    <t>107.01</t>
  </si>
  <si>
    <t>105.25</t>
  </si>
  <si>
    <t>81.44</t>
  </si>
  <si>
    <t>56.93</t>
  </si>
  <si>
    <t>445.03</t>
  </si>
  <si>
    <t xml:space="preserve">DUMLUPINAR ÜNİVERSİTESİ</t>
  </si>
  <si>
    <t>95.91</t>
  </si>
  <si>
    <t>121.37</t>
  </si>
  <si>
    <t>106.09</t>
  </si>
  <si>
    <t>91.79</t>
  </si>
  <si>
    <t>29.87</t>
  </si>
  <si>
    <t xml:space="preserve">AFYON KOCATEPE ÜNİVERSİTESİ</t>
  </si>
  <si>
    <t>103.61</t>
  </si>
  <si>
    <t>113.12</t>
  </si>
  <si>
    <t>114.41</t>
  </si>
  <si>
    <t>63.96</t>
  </si>
  <si>
    <t>43.43</t>
  </si>
  <si>
    <t>438.54</t>
  </si>
  <si>
    <t xml:space="preserve">KIRIKKALE ÜNİVERSİTESİ</t>
  </si>
  <si>
    <t>104.27</t>
  </si>
  <si>
    <t>90.36</t>
  </si>
  <si>
    <t>106.32</t>
  </si>
  <si>
    <t>88.68</t>
  </si>
  <si>
    <t>48.75</t>
  </si>
  <si>
    <t>438.38</t>
  </si>
  <si>
    <t xml:space="preserve">BÜLENT ECEVİT ÜNİVERSİTESİ</t>
  </si>
  <si>
    <t>108.39</t>
  </si>
  <si>
    <t>110.09</t>
  </si>
  <si>
    <t>107.95</t>
  </si>
  <si>
    <t>58.25</t>
  </si>
  <si>
    <t>52.51</t>
  </si>
  <si>
    <t>437.18</t>
  </si>
  <si>
    <t xml:space="preserve">ADNAN MENDERES ÜNİVERSİTESİ</t>
  </si>
  <si>
    <t>99.07</t>
  </si>
  <si>
    <t>94.76</t>
  </si>
  <si>
    <t>102.11</t>
  </si>
  <si>
    <t>82.62</t>
  </si>
  <si>
    <t>58.27</t>
  </si>
  <si>
    <t>436.84</t>
  </si>
  <si>
    <t xml:space="preserve">HARRAN ÜNİVERSİTESİ</t>
  </si>
  <si>
    <t>91.28</t>
  </si>
  <si>
    <t>107.78</t>
  </si>
  <si>
    <t>110.33</t>
  </si>
  <si>
    <t>61.45</t>
  </si>
  <si>
    <t>65.59</t>
  </si>
  <si>
    <t>436.43</t>
  </si>
  <si>
    <t xml:space="preserve">NAMIK KEMAL ÜNİVERSİTESİ</t>
  </si>
  <si>
    <t>100.87</t>
  </si>
  <si>
    <t>94.54</t>
  </si>
  <si>
    <t>102.36</t>
  </si>
  <si>
    <t>69.78</t>
  </si>
  <si>
    <t>66.24</t>
  </si>
  <si>
    <t>433.80</t>
  </si>
  <si>
    <t xml:space="preserve">SİNOP ÜNİVERSİTESİ</t>
  </si>
  <si>
    <t>110.56</t>
  </si>
  <si>
    <t>125.63</t>
  </si>
  <si>
    <t>92.50</t>
  </si>
  <si>
    <t>78.25</t>
  </si>
  <si>
    <t>431.03</t>
  </si>
  <si>
    <t xml:space="preserve">YEDİTEPE ÜNİVERSİTESİ</t>
  </si>
  <si>
    <t>94.83</t>
  </si>
  <si>
    <t>115.44</t>
  </si>
  <si>
    <t>115.19</t>
  </si>
  <si>
    <t>78.37</t>
  </si>
  <si>
    <t>25.88</t>
  </si>
  <si>
    <t>429.72</t>
  </si>
  <si>
    <t xml:space="preserve">ÖMER HALİSDEMİR ÜNİVERSİTESİ</t>
  </si>
  <si>
    <t>102.42</t>
  </si>
  <si>
    <t>108.21</t>
  </si>
  <si>
    <t>100.45</t>
  </si>
  <si>
    <t>66.77</t>
  </si>
  <si>
    <t>50.59</t>
  </si>
  <si>
    <t>428.44</t>
  </si>
  <si>
    <t xml:space="preserve">ÖZYEĞİN ÜNİVERSİTESİ</t>
  </si>
  <si>
    <t>105.94</t>
  </si>
  <si>
    <t>115.89</t>
  </si>
  <si>
    <t>101.76</t>
  </si>
  <si>
    <t>62.84</t>
  </si>
  <si>
    <t>37.37</t>
  </si>
  <si>
    <t>423.80</t>
  </si>
  <si>
    <t xml:space="preserve">DOĞUŞ ÜNİVERSİTESİ</t>
  </si>
  <si>
    <t>145.63</t>
  </si>
  <si>
    <t>107.86</t>
  </si>
  <si>
    <t>54.92</t>
  </si>
  <si>
    <t>35.23</t>
  </si>
  <si>
    <t>422.15</t>
  </si>
  <si>
    <t xml:space="preserve">NECMETTİN ERBAKAN ÜNİVERSİTESİ</t>
  </si>
  <si>
    <t>89.05</t>
  </si>
  <si>
    <t>77.67</t>
  </si>
  <si>
    <t>95.65</t>
  </si>
  <si>
    <t>97.41</t>
  </si>
  <si>
    <t>56.99</t>
  </si>
  <si>
    <t>416.77</t>
  </si>
  <si>
    <t xml:space="preserve">BURSA TEKNİK ÜNİVERSİTESİ</t>
  </si>
  <si>
    <t>99.08</t>
  </si>
  <si>
    <t>116.36</t>
  </si>
  <si>
    <t>66.93</t>
  </si>
  <si>
    <t>55.49</t>
  </si>
  <si>
    <t>74.61</t>
  </si>
  <si>
    <t>412.47</t>
  </si>
  <si>
    <t xml:space="preserve">HİTİT ÜNİVERSİTESİ</t>
  </si>
  <si>
    <t>107.93</t>
  </si>
  <si>
    <t>89.82</t>
  </si>
  <si>
    <t>95.33</t>
  </si>
  <si>
    <t>56.73</t>
  </si>
  <si>
    <t>60.66</t>
  </si>
  <si>
    <t>410.47</t>
  </si>
  <si>
    <t xml:space="preserve">TRAKYA ÜNİVERSİTESİ</t>
  </si>
  <si>
    <t>83.74</t>
  </si>
  <si>
    <t>87.30</t>
  </si>
  <si>
    <t>82.75</t>
  </si>
  <si>
    <t>47.82</t>
  </si>
  <si>
    <t>405.22</t>
  </si>
  <si>
    <t xml:space="preserve">İSTANBUL BİLİM ÜNİVERSİTESİ</t>
  </si>
  <si>
    <t>101.45</t>
  </si>
  <si>
    <t>78.55</t>
  </si>
  <si>
    <t>109.35</t>
  </si>
  <si>
    <t>13.32</t>
  </si>
  <si>
    <t>98.09</t>
  </si>
  <si>
    <t>400.76</t>
  </si>
  <si>
    <t xml:space="preserve">AKSARAY ÜNİVERSİTESİ</t>
  </si>
  <si>
    <t>103.82</t>
  </si>
  <si>
    <t>108.32</t>
  </si>
  <si>
    <t>95.39</t>
  </si>
  <si>
    <t>40.61</t>
  </si>
  <si>
    <t>50.88</t>
  </si>
  <si>
    <t>399.01</t>
  </si>
  <si>
    <t xml:space="preserve">ERZURUM TEKNİK ÜNİVERSİTESİ</t>
  </si>
  <si>
    <t>131.14</t>
  </si>
  <si>
    <t>103.04</t>
  </si>
  <si>
    <t>84.45</t>
  </si>
  <si>
    <t>52.50</t>
  </si>
  <si>
    <t>396.21</t>
  </si>
  <si>
    <t xml:space="preserve">BOZOK ÜNİVERSİTESİ</t>
  </si>
  <si>
    <t>96.95</t>
  </si>
  <si>
    <t>105.20</t>
  </si>
  <si>
    <t>106.11</t>
  </si>
  <si>
    <t>67.70</t>
  </si>
  <si>
    <t>387.78</t>
  </si>
  <si>
    <t xml:space="preserve">GALATASARAY ÜNİVERSİTESİ</t>
  </si>
  <si>
    <t>51.44</t>
  </si>
  <si>
    <t>92.71</t>
  </si>
  <si>
    <t>107.65</t>
  </si>
  <si>
    <t>64.81</t>
  </si>
  <si>
    <t>385.74</t>
  </si>
  <si>
    <t xml:space="preserve">BAHÇEŞEHİR ÜNİVERSİTESİ</t>
  </si>
  <si>
    <t>93.78</t>
  </si>
  <si>
    <t>113.18</t>
  </si>
  <si>
    <t>102.62</t>
  </si>
  <si>
    <t>59.79</t>
  </si>
  <si>
    <t>15.18</t>
  </si>
  <si>
    <t>384.55</t>
  </si>
  <si>
    <t xml:space="preserve">ÇANKIRI KARATEKİN ÜNİVERSİTESİ</t>
  </si>
  <si>
    <t>97.79</t>
  </si>
  <si>
    <t>89.96</t>
  </si>
  <si>
    <t>30.19</t>
  </si>
  <si>
    <t>77.06</t>
  </si>
  <si>
    <t>372.27</t>
  </si>
  <si>
    <t xml:space="preserve">ADIYAMAN ÜNİVERSİTESİ</t>
  </si>
  <si>
    <t>98.46</t>
  </si>
  <si>
    <t>85.33</t>
  </si>
  <si>
    <t>99.10</t>
  </si>
  <si>
    <t>20.98</t>
  </si>
  <si>
    <t>68.12</t>
  </si>
  <si>
    <t>371.99</t>
  </si>
  <si>
    <t xml:space="preserve">NEVŞEHİR HACI BEKTAŞ VELİ ÜNİVERSİTESİ</t>
  </si>
  <si>
    <t>69.55</t>
  </si>
  <si>
    <t>106.17</t>
  </si>
  <si>
    <t>55.06</t>
  </si>
  <si>
    <t>49.98</t>
  </si>
  <si>
    <t>365.22</t>
  </si>
  <si>
    <t xml:space="preserve">KADİR HAS ÜNİVERSİTESİ</t>
  </si>
  <si>
    <t>68.58</t>
  </si>
  <si>
    <t>80.92</t>
  </si>
  <si>
    <t>90.76</t>
  </si>
  <si>
    <t>78.67</t>
  </si>
  <si>
    <t>37.39</t>
  </si>
  <si>
    <t>356.32</t>
  </si>
  <si>
    <t xml:space="preserve">KAFKAS ÜNİVERSİTESİ</t>
  </si>
  <si>
    <t>87.47</t>
  </si>
  <si>
    <t>68.15</t>
  </si>
  <si>
    <t>94.97</t>
  </si>
  <si>
    <t>37.56</t>
  </si>
  <si>
    <t>59.53</t>
  </si>
  <si>
    <t>347.68</t>
  </si>
  <si>
    <t xml:space="preserve">YALOVA ÜNİVERSİTESİ</t>
  </si>
  <si>
    <t>73.78</t>
  </si>
  <si>
    <t>103.37</t>
  </si>
  <si>
    <t>69.99</t>
  </si>
  <si>
    <t>60.18</t>
  </si>
  <si>
    <t>38.31</t>
  </si>
  <si>
    <t>345.64</t>
  </si>
  <si>
    <t xml:space="preserve">ERZİNCAN ÜNİVERSİTESİ</t>
  </si>
  <si>
    <t>96.84</t>
  </si>
  <si>
    <t>82.26</t>
  </si>
  <si>
    <t>77.05</t>
  </si>
  <si>
    <t>30.26</t>
  </si>
  <si>
    <t>57.41</t>
  </si>
  <si>
    <t>343.82</t>
  </si>
  <si>
    <t xml:space="preserve">OSMANİYE KORKUT ATA ÜNİVERSİTESİ</t>
  </si>
  <si>
    <t>79.86</t>
  </si>
  <si>
    <t>94.73</t>
  </si>
  <si>
    <t>82.30</t>
  </si>
  <si>
    <t>39.51</t>
  </si>
  <si>
    <t>44.83</t>
  </si>
  <si>
    <t>341.22</t>
  </si>
  <si>
    <t xml:space="preserve">ORDU ÜNİVERSİTESİ</t>
  </si>
  <si>
    <t>96.81</t>
  </si>
  <si>
    <t>58.59</t>
  </si>
  <si>
    <t>84.60</t>
  </si>
  <si>
    <t>30.31</t>
  </si>
  <si>
    <t>68.55</t>
  </si>
  <si>
    <t>338.85</t>
  </si>
  <si>
    <t xml:space="preserve">İZMİR EKONOMİ ÜNİVERSİTESİ</t>
  </si>
  <si>
    <t>91.64</t>
  </si>
  <si>
    <t>84.43</t>
  </si>
  <si>
    <t>32.55</t>
  </si>
  <si>
    <t>33.79</t>
  </si>
  <si>
    <t>337.24</t>
  </si>
  <si>
    <t xml:space="preserve">BİNGÖL ÜNİVERSİTESİ</t>
  </si>
  <si>
    <t>89.89</t>
  </si>
  <si>
    <t>96.69</t>
  </si>
  <si>
    <t>75.34</t>
  </si>
  <si>
    <t>25.71</t>
  </si>
  <si>
    <t>49.26</t>
  </si>
  <si>
    <t>336.88</t>
  </si>
  <si>
    <t xml:space="preserve">BARTIN ÜNİVERSİTESİ</t>
  </si>
  <si>
    <t>82.55</t>
  </si>
  <si>
    <t>97.99</t>
  </si>
  <si>
    <t>75.93</t>
  </si>
  <si>
    <t>31.40</t>
  </si>
  <si>
    <t>48.94</t>
  </si>
  <si>
    <t>336.82</t>
  </si>
  <si>
    <t xml:space="preserve">KARAMANOĞLU MEHMETBEY ÜNİVERSİTESİ</t>
  </si>
  <si>
    <t>99.86</t>
  </si>
  <si>
    <t>89.95</t>
  </si>
  <si>
    <t>40.79</t>
  </si>
  <si>
    <t>336.58</t>
  </si>
  <si>
    <t xml:space="preserve">BİTLİS EREN ÜNİVERSİTESİ</t>
  </si>
  <si>
    <t>89.23</t>
  </si>
  <si>
    <t>85.72</t>
  </si>
  <si>
    <t>80.58</t>
  </si>
  <si>
    <t>334.60</t>
  </si>
  <si>
    <t xml:space="preserve">AHİ EVRAN ÜNİVERSİTESİ</t>
  </si>
  <si>
    <t>80.30</t>
  </si>
  <si>
    <t>83.11</t>
  </si>
  <si>
    <t>86.25</t>
  </si>
  <si>
    <t>16.63</t>
  </si>
  <si>
    <t>68.14</t>
  </si>
  <si>
    <t>334.42</t>
  </si>
  <si>
    <t xml:space="preserve">GÜMÜŞHANE ÜNİVERSİTESİ</t>
  </si>
  <si>
    <t>86.86</t>
  </si>
  <si>
    <t>86.12</t>
  </si>
  <si>
    <t>48.33</t>
  </si>
  <si>
    <t>332.20</t>
  </si>
  <si>
    <t xml:space="preserve">KARABÜK ÜNİVERSİTESİ</t>
  </si>
  <si>
    <t>76.30</t>
  </si>
  <si>
    <t>79.31</t>
  </si>
  <si>
    <t>74.84</t>
  </si>
  <si>
    <t>72.24</t>
  </si>
  <si>
    <t>27.49</t>
  </si>
  <si>
    <t>330.18</t>
  </si>
  <si>
    <t xml:space="preserve">IŞIK ÜNİVERSİTESİ</t>
  </si>
  <si>
    <t>76.48</t>
  </si>
  <si>
    <t>93.48</t>
  </si>
  <si>
    <t>85.17</t>
  </si>
  <si>
    <t>35.70</t>
  </si>
  <si>
    <t>36.93</t>
  </si>
  <si>
    <t>327.76</t>
  </si>
  <si>
    <t xml:space="preserve">GİRESUN ÜNİVERSİTESİ</t>
  </si>
  <si>
    <t>91.32</t>
  </si>
  <si>
    <t>80.08</t>
  </si>
  <si>
    <t>69.79</t>
  </si>
  <si>
    <t>17.70</t>
  </si>
  <si>
    <t>62.02</t>
  </si>
  <si>
    <t>320.91</t>
  </si>
  <si>
    <t xml:space="preserve">YAŞAR ÜNİVERSİTESİ</t>
  </si>
  <si>
    <t>56.07</t>
  </si>
  <si>
    <t>95.28</t>
  </si>
  <si>
    <t>78.21</t>
  </si>
  <si>
    <t>61.44</t>
  </si>
  <si>
    <t>24.53</t>
  </si>
  <si>
    <t>315.53</t>
  </si>
  <si>
    <t xml:space="preserve">MALTEPE ÜNİVERSİTESİ</t>
  </si>
  <si>
    <t>48.31</t>
  </si>
  <si>
    <t>54.73</t>
  </si>
  <si>
    <t>66.45</t>
  </si>
  <si>
    <t>96.22</t>
  </si>
  <si>
    <t>44.97</t>
  </si>
  <si>
    <t>310.68</t>
  </si>
  <si>
    <t xml:space="preserve">İSTANBUL MEDİPOL ÜNİVERSİTESİ</t>
  </si>
  <si>
    <t>68.00</t>
  </si>
  <si>
    <t>56.08</t>
  </si>
  <si>
    <t>58.87</t>
  </si>
  <si>
    <t>51.17</t>
  </si>
  <si>
    <t>74.23</t>
  </si>
  <si>
    <t>308.35</t>
  </si>
  <si>
    <t xml:space="preserve">KASTAMONU ÜNİVERSİTESİ</t>
  </si>
  <si>
    <t>62.97</t>
  </si>
  <si>
    <t>81.07</t>
  </si>
  <si>
    <t>71.83</t>
  </si>
  <si>
    <t>49.79</t>
  </si>
  <si>
    <t>41.79</t>
  </si>
  <si>
    <t>307.45</t>
  </si>
  <si>
    <t xml:space="preserve">MUNZUR ÜNİVERSİTESİ</t>
  </si>
  <si>
    <t>78.53</t>
  </si>
  <si>
    <t>69.47</t>
  </si>
  <si>
    <t>70.86</t>
  </si>
  <si>
    <t>77.35</t>
  </si>
  <si>
    <t>306.16</t>
  </si>
  <si>
    <t xml:space="preserve">BAYBURT ÜNİVERSİTESİ</t>
  </si>
  <si>
    <t>94.74</t>
  </si>
  <si>
    <t>92.42</t>
  </si>
  <si>
    <t>71.13</t>
  </si>
  <si>
    <t>41.85</t>
  </si>
  <si>
    <t>304.62</t>
  </si>
  <si>
    <t xml:space="preserve">AMASYA ÜNİVERSİTESİ</t>
  </si>
  <si>
    <t>76.87</t>
  </si>
  <si>
    <t>76.54</t>
  </si>
  <si>
    <t>68.83</t>
  </si>
  <si>
    <t>68.08</t>
  </si>
  <si>
    <t>298.33</t>
  </si>
  <si>
    <t xml:space="preserve">ARTVİN ÇORUH ÜNİVERSİTESİ</t>
  </si>
  <si>
    <t>79.00</t>
  </si>
  <si>
    <t>58.01</t>
  </si>
  <si>
    <t>53.33</t>
  </si>
  <si>
    <t>20.69</t>
  </si>
  <si>
    <t>74.71</t>
  </si>
  <si>
    <t>285.75</t>
  </si>
  <si>
    <t xml:space="preserve">MEHMET AKİF ERSOY ÜNİVERSİTESİ</t>
  </si>
  <si>
    <t>70.68</t>
  </si>
  <si>
    <t>60.56</t>
  </si>
  <si>
    <t>73.68</t>
  </si>
  <si>
    <t>29.48</t>
  </si>
  <si>
    <t>50.77</t>
  </si>
  <si>
    <t>285.16</t>
  </si>
  <si>
    <t xml:space="preserve">HAKKARİ ÜNİVERSİTESİ</t>
  </si>
  <si>
    <t>66.50</t>
  </si>
  <si>
    <t>65.51</t>
  </si>
  <si>
    <t>50.25</t>
  </si>
  <si>
    <t>0.20</t>
  </si>
  <si>
    <t>99.00</t>
  </si>
  <si>
    <t>281.47</t>
  </si>
  <si>
    <t xml:space="preserve">BATMAN ÜNİVERSİTESİ</t>
  </si>
  <si>
    <t>66.34</t>
  </si>
  <si>
    <t>83.43</t>
  </si>
  <si>
    <t>68.25</t>
  </si>
  <si>
    <t>51.24</t>
  </si>
  <si>
    <t>279.89</t>
  </si>
  <si>
    <t xml:space="preserve">AĞRI İBRAHİM ÇEÇEN ÜNİVERSİTESİ</t>
  </si>
  <si>
    <t>68.60</t>
  </si>
  <si>
    <t>108.13</t>
  </si>
  <si>
    <t>73.65</t>
  </si>
  <si>
    <t>28.60</t>
  </si>
  <si>
    <t>279.18</t>
  </si>
  <si>
    <t xml:space="preserve">OKAN ÜNİVERSİTESİ</t>
  </si>
  <si>
    <t>45.80</t>
  </si>
  <si>
    <t>48.88</t>
  </si>
  <si>
    <t>54.61</t>
  </si>
  <si>
    <t>79.22</t>
  </si>
  <si>
    <t>48.66</t>
  </si>
  <si>
    <t>277.17</t>
  </si>
  <si>
    <t xml:space="preserve">İSTANBUL BİLGİ ÜNİVERSİTESİ</t>
  </si>
  <si>
    <t>78.92</t>
  </si>
  <si>
    <t>59.76</t>
  </si>
  <si>
    <t>67.91</t>
  </si>
  <si>
    <t>63.66</t>
  </si>
  <si>
    <t>274.40</t>
  </si>
  <si>
    <t xml:space="preserve">UFUK ÜNİVERSİTESİ</t>
  </si>
  <si>
    <t>47.31</t>
  </si>
  <si>
    <t>72.19</t>
  </si>
  <si>
    <t>71.50</t>
  </si>
  <si>
    <t>72.99</t>
  </si>
  <si>
    <t>272.49</t>
  </si>
  <si>
    <t xml:space="preserve">İSTANBUL ŞEHİR ÜNİVERSİTESİ</t>
  </si>
  <si>
    <t>75.13</t>
  </si>
  <si>
    <t>74.98</t>
  </si>
  <si>
    <t>62.75</t>
  </si>
  <si>
    <t>16.13</t>
  </si>
  <si>
    <t>37.33</t>
  </si>
  <si>
    <t>266.32</t>
  </si>
  <si>
    <t xml:space="preserve">KİLİS 7 ARALIK ÜNİVERSİTESİ</t>
  </si>
  <si>
    <t>85.85</t>
  </si>
  <si>
    <t>69.91</t>
  </si>
  <si>
    <t>70.95</t>
  </si>
  <si>
    <t>34.28</t>
  </si>
  <si>
    <t>265.06</t>
  </si>
  <si>
    <t xml:space="preserve">SİİRT ÜNİVERSİTESİ</t>
  </si>
  <si>
    <t>68.38</t>
  </si>
  <si>
    <t>80.40</t>
  </si>
  <si>
    <t>62.33</t>
  </si>
  <si>
    <t>48.10</t>
  </si>
  <si>
    <t>264.66</t>
  </si>
  <si>
    <t xml:space="preserve">PİRİ REİS ÜNİVERSİTESİ</t>
  </si>
  <si>
    <t>60.71</t>
  </si>
  <si>
    <t>66.04</t>
  </si>
  <si>
    <t>52.15</t>
  </si>
  <si>
    <t>42.75</t>
  </si>
  <si>
    <t>40.28</t>
  </si>
  <si>
    <t>261.93</t>
  </si>
  <si>
    <t xml:space="preserve">İSTANBUL AREL ÜNİVERSİTESİ</t>
  </si>
  <si>
    <t>66.09</t>
  </si>
  <si>
    <t>54.12</t>
  </si>
  <si>
    <t>55.11</t>
  </si>
  <si>
    <t>59.78</t>
  </si>
  <si>
    <t>23.99</t>
  </si>
  <si>
    <t>259.08</t>
  </si>
  <si>
    <t xml:space="preserve">BİLECİK ŞEYH EDEBALİ ÜNİVERSİTESİ</t>
  </si>
  <si>
    <t>46.99</t>
  </si>
  <si>
    <t>69.05</t>
  </si>
  <si>
    <t>32.92</t>
  </si>
  <si>
    <t>51.01</t>
  </si>
  <si>
    <t>254.50</t>
  </si>
  <si>
    <t xml:space="preserve">İSTANBUL TİCARET ÜNİVERSİTESİ</t>
  </si>
  <si>
    <t>33.51</t>
  </si>
  <si>
    <t>48.92</t>
  </si>
  <si>
    <t>83.54</t>
  </si>
  <si>
    <t>253.99</t>
  </si>
  <si>
    <t xml:space="preserve">TED ÜNİVERSİTESİ</t>
  </si>
  <si>
    <t>66.38</t>
  </si>
  <si>
    <t>54.43</t>
  </si>
  <si>
    <t>64.01</t>
  </si>
  <si>
    <t>68.45</t>
  </si>
  <si>
    <t>253.46</t>
  </si>
  <si>
    <t xml:space="preserve">ALTINBAŞ ÜNİVERSİTESİ</t>
  </si>
  <si>
    <t>56.63</t>
  </si>
  <si>
    <t>47.39</t>
  </si>
  <si>
    <t>46.25</t>
  </si>
  <si>
    <t>29.16</t>
  </si>
  <si>
    <t>73.35</t>
  </si>
  <si>
    <t>252.77</t>
  </si>
  <si>
    <t xml:space="preserve">UŞAK ÜNİVERSİTESİ</t>
  </si>
  <si>
    <t>53.66</t>
  </si>
  <si>
    <t>59.62</t>
  </si>
  <si>
    <t>53.37</t>
  </si>
  <si>
    <t>37.63</t>
  </si>
  <si>
    <t>35.58</t>
  </si>
  <si>
    <t>239.86</t>
  </si>
  <si>
    <t xml:space="preserve">ÇAĞ ÜNİVERSİTESİ</t>
  </si>
  <si>
    <t>72.51</t>
  </si>
  <si>
    <t>100.62</t>
  </si>
  <si>
    <t>47.99</t>
  </si>
  <si>
    <t>17.84</t>
  </si>
  <si>
    <t>0.10</t>
  </si>
  <si>
    <t>239.06</t>
  </si>
  <si>
    <t xml:space="preserve">İSTANBUL KÜLTÜR ÜNİVERSİTESİ</t>
  </si>
  <si>
    <t>35.90</t>
  </si>
  <si>
    <t>66.79</t>
  </si>
  <si>
    <t>57.54</t>
  </si>
  <si>
    <t>18.87</t>
  </si>
  <si>
    <t>237.56</t>
  </si>
  <si>
    <t xml:space="preserve">MİMAR SİNAN GÜZEL SANATLAR ÜNİVERSİTESİ</t>
  </si>
  <si>
    <t>17.55</t>
  </si>
  <si>
    <t>23.68</t>
  </si>
  <si>
    <t>100.99</t>
  </si>
  <si>
    <t>64.07</t>
  </si>
  <si>
    <t>231.29</t>
  </si>
  <si>
    <t xml:space="preserve">IĞDIR ÜNİVERSİTESİ</t>
  </si>
  <si>
    <t>52.34</t>
  </si>
  <si>
    <t>49.12</t>
  </si>
  <si>
    <t>48.53</t>
  </si>
  <si>
    <t>69.86</t>
  </si>
  <si>
    <t>222.71</t>
  </si>
  <si>
    <t xml:space="preserve">İSTANBUL AYDIN ÜNİVERSİTESİ</t>
  </si>
  <si>
    <t>47.97</t>
  </si>
  <si>
    <t>45.77</t>
  </si>
  <si>
    <t>53.78</t>
  </si>
  <si>
    <t>29.57</t>
  </si>
  <si>
    <t>218.93</t>
  </si>
  <si>
    <t xml:space="preserve">MUŞ ALPARSLAN ÜNİVERSİTESİ</t>
  </si>
  <si>
    <t>53.36</t>
  </si>
  <si>
    <t>60.86</t>
  </si>
  <si>
    <t>50.62</t>
  </si>
  <si>
    <t>214.31</t>
  </si>
  <si>
    <t xml:space="preserve">İSKENDERUN TEKNİK ÜNİVERSİTESİ</t>
  </si>
  <si>
    <t>84.80</t>
  </si>
  <si>
    <t>29.97</t>
  </si>
  <si>
    <t>38.19</t>
  </si>
  <si>
    <t>42.64</t>
  </si>
  <si>
    <t>211.71</t>
  </si>
  <si>
    <t xml:space="preserve">KIRKLARELİ ÜNİVERSİTESİ</t>
  </si>
  <si>
    <t>42.50</t>
  </si>
  <si>
    <t>57.58</t>
  </si>
  <si>
    <t>54.95</t>
  </si>
  <si>
    <t>45.35</t>
  </si>
  <si>
    <t>208.16</t>
  </si>
  <si>
    <t xml:space="preserve">ARDAHAN ÜNİVERSİTESİ</t>
  </si>
  <si>
    <t>34.34</t>
  </si>
  <si>
    <t>34.50</t>
  </si>
  <si>
    <t>34.31</t>
  </si>
  <si>
    <t>41.63</t>
  </si>
  <si>
    <t>60.27</t>
  </si>
  <si>
    <t>205.04</t>
  </si>
  <si>
    <t xml:space="preserve">HASAN KALYONCU ÜNİVERSİTESİ</t>
  </si>
  <si>
    <t>40.47</t>
  </si>
  <si>
    <t>43.30</t>
  </si>
  <si>
    <t>37.98</t>
  </si>
  <si>
    <t>47.54</t>
  </si>
  <si>
    <t>31.34</t>
  </si>
  <si>
    <t>200.62</t>
  </si>
  <si>
    <t xml:space="preserve">ÜSKÜDAR ÜNİVERSİTESİ</t>
  </si>
  <si>
    <t>42.66</t>
  </si>
  <si>
    <t>58.53</t>
  </si>
  <si>
    <t>42.13</t>
  </si>
  <si>
    <t>194.12</t>
  </si>
  <si>
    <t xml:space="preserve">HALİÇ ÜNİVERSİTESİ</t>
  </si>
  <si>
    <t>22.46</t>
  </si>
  <si>
    <t>33.53</t>
  </si>
  <si>
    <t>39.76</t>
  </si>
  <si>
    <t>76.83</t>
  </si>
  <si>
    <t>14.95</t>
  </si>
  <si>
    <t>187.52</t>
  </si>
  <si>
    <t xml:space="preserve">ŞIRNAK ÜNİVERSİTESİ</t>
  </si>
  <si>
    <t>31.04</t>
  </si>
  <si>
    <t>30.79</t>
  </si>
  <si>
    <t>41.70</t>
  </si>
  <si>
    <t>177.96</t>
  </si>
  <si>
    <t xml:space="preserve">BEYKENT ÜNİVERSİTESİ</t>
  </si>
  <si>
    <t>32.38</t>
  </si>
  <si>
    <t>40.63</t>
  </si>
  <si>
    <t>39.82</t>
  </si>
  <si>
    <t>42.65</t>
  </si>
  <si>
    <t>168.04</t>
  </si>
  <si>
    <t xml:space="preserve">İSTANBUL SABAHATTİN ZAİM ÜNİVERSİTESİ</t>
  </si>
  <si>
    <t>26.18</t>
  </si>
  <si>
    <t>63.39</t>
  </si>
  <si>
    <t>27.21</t>
  </si>
  <si>
    <t>163.92</t>
  </si>
  <si>
    <t xml:space="preserve">MARDİN ARTUKLU ÜNİVERSİTESİ</t>
  </si>
  <si>
    <t>19.79</t>
  </si>
  <si>
    <t>24.18</t>
  </si>
  <si>
    <t>26.79</t>
  </si>
  <si>
    <t>26.66</t>
  </si>
  <si>
    <t>64.33</t>
  </si>
  <si>
    <t>161.74</t>
  </si>
  <si>
    <t xml:space="preserve">TOROS ÜNİVERSİTESİ</t>
  </si>
  <si>
    <t>50.99</t>
  </si>
  <si>
    <t>38.50</t>
  </si>
  <si>
    <t>28.50</t>
  </si>
  <si>
    <t>30.48</t>
  </si>
  <si>
    <t>149.76</t>
  </si>
  <si>
    <t xml:space="preserve">İSTANBUL GELİŞİM ÜNİVERSİTESİ</t>
  </si>
  <si>
    <t>43.70</t>
  </si>
  <si>
    <t>28.41</t>
  </si>
  <si>
    <t>24.72</t>
  </si>
  <si>
    <t>29.43</t>
  </si>
  <si>
    <t>145.38</t>
  </si>
  <si>
    <t xml:space="preserve">İSTANBUL YENİ YÜZYIL ÜNİVERSİTESİ</t>
  </si>
  <si>
    <t>26.85</t>
  </si>
  <si>
    <t>23.44</t>
  </si>
  <si>
    <t>29.46</t>
  </si>
  <si>
    <t>57.62</t>
  </si>
  <si>
    <t>145.23</t>
  </si>
  <si>
    <t xml:space="preserve">İSTANBUL GEDİK ÜNİVERSİTESİ</t>
  </si>
  <si>
    <t>16.77</t>
  </si>
  <si>
    <t>13.88</t>
  </si>
  <si>
    <t>45.50</t>
  </si>
  <si>
    <t>37.50</t>
  </si>
  <si>
    <t>137.73</t>
  </si>
  <si>
    <t xml:space="preserve">FATİH SULTAN MEHMET VAKIF ÜNİVERSİTESİ</t>
  </si>
  <si>
    <t>14.56</t>
  </si>
  <si>
    <t>23.83</t>
  </si>
  <si>
    <t>38.45</t>
  </si>
  <si>
    <t>135.83</t>
  </si>
  <si>
    <t xml:space="preserve">İSTANBUL 29 MAYIS ÜNİVERSİTESİ</t>
  </si>
  <si>
    <t>0.97</t>
  </si>
  <si>
    <t>54.38</t>
  </si>
  <si>
    <t>73.22</t>
  </si>
  <si>
    <t>130.59</t>
  </si>
  <si>
    <t xml:space="preserve">AVRASYA ÜNİVERSİTESİ</t>
  </si>
  <si>
    <t>36.32</t>
  </si>
  <si>
    <t>15.16</t>
  </si>
  <si>
    <t>49.94</t>
  </si>
  <si>
    <t>118.65</t>
  </si>
  <si>
    <t xml:space="preserve">KTO KARATAY ÜNİVERSİTESİ</t>
  </si>
  <si>
    <t>19.83</t>
  </si>
  <si>
    <t>21.84</t>
  </si>
  <si>
    <t>43.64</t>
  </si>
  <si>
    <t>113.38</t>
  </si>
  <si>
    <t xml:space="preserve">NUH NACİ YAZGAN ÜNİVERSİTESİ</t>
  </si>
  <si>
    <t>35.33</t>
  </si>
  <si>
    <t>22.44</t>
  </si>
  <si>
    <t>32.43</t>
  </si>
  <si>
    <t>92.99</t>
  </si>
  <si>
    <t xml:space="preserve">BANDIRMA ONYEDİ EYLÜL ÜNİVERSİTESİ</t>
  </si>
  <si>
    <t>25.97</t>
  </si>
  <si>
    <t>21.58</t>
  </si>
  <si>
    <t>54.10</t>
  </si>
  <si>
    <t xml:space="preserve">LİSE SIRALAMASI</t>
  </si>
  <si>
    <t xml:space="preserve">Tercih Kodu</t>
  </si>
  <si>
    <t xml:space="preserve">Okul Adı</t>
  </si>
  <si>
    <t xml:space="preserve">Okul Türü</t>
  </si>
  <si>
    <t xml:space="preserve">Alan Adı</t>
  </si>
  <si>
    <t xml:space="preserve">Öğretim Süresi</t>
  </si>
  <si>
    <t xml:space="preserve">Öğretim Şekli</t>
  </si>
  <si>
    <t xml:space="preserve">Yabancı Dili</t>
  </si>
  <si>
    <t xml:space="preserve">TABAN PUAN</t>
  </si>
  <si>
    <t xml:space="preserve">07 AĞUSTOS 2017 TARİHLİ</t>
  </si>
  <si>
    <t xml:space="preserve">BEYOĞLU / Galatasaray Üniversitesi Galatasaray Lisesi</t>
  </si>
  <si>
    <t xml:space="preserve">Anadolu Lisesi</t>
  </si>
  <si>
    <t xml:space="preserve">Hazırlık + 4 yıl</t>
  </si>
  <si>
    <t>Kız/Erkek</t>
  </si>
  <si>
    <t>Fransızca</t>
  </si>
  <si>
    <t xml:space="preserve">FATİH / İstanbul Lisesi</t>
  </si>
  <si>
    <t>Almanca</t>
  </si>
  <si>
    <t xml:space="preserve">BEŞİKTAŞ / Beşiktaş Kabataş Erkek Lisesi</t>
  </si>
  <si>
    <t>İngilizce</t>
  </si>
  <si>
    <t xml:space="preserve">KADIKÖY / İstanbul Atatürk Fen Lisesi</t>
  </si>
  <si>
    <t xml:space="preserve">Fen Lisesi</t>
  </si>
  <si>
    <t xml:space="preserve">FEN BİLİMLERİ ALANI (FEN LİS.)</t>
  </si>
  <si>
    <t xml:space="preserve">4 yıl</t>
  </si>
  <si>
    <t xml:space="preserve">FATİH / Çapa Fen Lisesi</t>
  </si>
  <si>
    <t xml:space="preserve">FATİH / Cağaloğlu Anadolu Lisesi</t>
  </si>
  <si>
    <t xml:space="preserve">ÜSKÜDAR / Hüseyin Avni Sözen Anadolu Lisesi</t>
  </si>
  <si>
    <t xml:space="preserve">KADIKÖY / Kadıköy Anadolu Lisesi</t>
  </si>
  <si>
    <t xml:space="preserve">BEŞİKTAŞ / Beşiktaş Sakıp Sabancı Anadolu Lisesi</t>
  </si>
  <si>
    <t xml:space="preserve">BEYLİKDÜZÜ / Yaşar Acar Fen Lisesi</t>
  </si>
  <si>
    <t xml:space="preserve">BÜYÜKÇEKMECE / Şehit Münir Alkan Fen Lisesi</t>
  </si>
  <si>
    <t xml:space="preserve">KADIKÖY / Kadıköy Ahmet Sani Gezici Kız Anadolu İmam Hatip Lisesi</t>
  </si>
  <si>
    <t xml:space="preserve">Anadolu İmam Hatip Lisesi</t>
  </si>
  <si>
    <t xml:space="preserve">FEN VE SOSYAL BİLİMLER PROGRAMI (PROJE OKULU)</t>
  </si>
  <si>
    <t>Kız</t>
  </si>
  <si>
    <t xml:space="preserve">ÜSKÜDAR / Haydarpaşa Lisesi</t>
  </si>
  <si>
    <t xml:space="preserve">BAHÇELİEVLER / Adnan Menderes Anadolu Lisesi</t>
  </si>
  <si>
    <t xml:space="preserve">MALTEPE / Şehit İlhan Varank Fen Lisesi</t>
  </si>
  <si>
    <t xml:space="preserve">KARTAL / Burak Bora Anadolu Lisesi</t>
  </si>
  <si>
    <t xml:space="preserve">FATİH / Vefa Lisesi</t>
  </si>
  <si>
    <t xml:space="preserve">KADIKÖY / Kadıköy Anadolu İmam Hatip Lisesi</t>
  </si>
  <si>
    <t>Erkek</t>
  </si>
  <si>
    <t xml:space="preserve">ESENYURT / Güzelyurt Kız Anadolu İmam Hatip Lisesi</t>
  </si>
  <si>
    <t xml:space="preserve">FEN VE SOSYAL BİLİMLER PROGRAMI</t>
  </si>
  <si>
    <t xml:space="preserve">BEYOĞLU / Beyoğlu Anadolu İmam Hatip Lisesi</t>
  </si>
  <si>
    <t>Arapça</t>
  </si>
  <si>
    <t xml:space="preserve">BEŞİKTAŞ / Atatürk Anadolu Lisesi</t>
  </si>
  <si>
    <t xml:space="preserve">FATİH / Pertevniyal Lisesi</t>
  </si>
  <si>
    <t xml:space="preserve">BEŞİKTAŞ / Beşiktaş Anadolu Lisesi</t>
  </si>
  <si>
    <t xml:space="preserve">BEŞİKTAŞ / Beşiktaş Kız Anadolu İmam Hatip Lisesi</t>
  </si>
  <si>
    <t xml:space="preserve">SİLİVRİ / Prof Dr. Fuat Sezgin Fen Lisesi</t>
  </si>
  <si>
    <t xml:space="preserve">KARTAL / Köy Hizmetleri Anadolu Lisesi</t>
  </si>
  <si>
    <t xml:space="preserve">BEYLİKDÜZÜ / Büyükşehir Hüseyin Yıldız Anadolu Lisesi</t>
  </si>
  <si>
    <t xml:space="preserve">ŞİŞLİ / Nişantaşı Anadolu Lisesi</t>
  </si>
  <si>
    <t xml:space="preserve">FATİH / Şehremini Anadolu Lisesi</t>
  </si>
  <si>
    <t xml:space="preserve">ÜSKÜDAR / Çağrıbey Anadolu Lisesi</t>
  </si>
  <si>
    <t xml:space="preserve">BAŞAKŞEHİR / M.Emin Saraç Anadolu İmam Hatip Lisesi</t>
  </si>
  <si>
    <t xml:space="preserve">GÜNGÖREN / Güngören İstanbul Ticaret Odası Kız Anadolu İmam Hatip Lisesi</t>
  </si>
  <si>
    <t xml:space="preserve">BAKIRKÖY / Yeşilköy Anadolu Lisesi</t>
  </si>
  <si>
    <t xml:space="preserve">BAKIRKÖY / Hasan Polatkan Anadolu Lisesi</t>
  </si>
  <si>
    <t xml:space="preserve">MALTEPE / Maltepe Anadolu Lisesi</t>
  </si>
  <si>
    <t xml:space="preserve">BEŞİKTAŞ / Arnavutköy Korkmaz Yiğit Anadolu Lisesi</t>
  </si>
  <si>
    <t xml:space="preserve">BAHÇELİEVLER / Bahçelievler Anadolu Lisesi</t>
  </si>
  <si>
    <t xml:space="preserve">MALTEPE / Kadir Has Anadolu Lisesi</t>
  </si>
  <si>
    <t xml:space="preserve">ŞİLE / Dr.Vasıf Topçu Fen Lisesi</t>
  </si>
  <si>
    <t xml:space="preserve">KARTAL / Kartal Anadolu Lisesi</t>
  </si>
  <si>
    <t xml:space="preserve">FATİH / Çemberlitaş Anadolu Lisesi</t>
  </si>
  <si>
    <t xml:space="preserve">FATİH / Samiha Ayverdi Anadolu Lisesi</t>
  </si>
  <si>
    <t xml:space="preserve">BÜYÜKÇEKMECE / Büyükçekmece Atatürk Anadolu Lisesi</t>
  </si>
  <si>
    <t xml:space="preserve">SİLİVRİ / Hasan-Sabriye Gümüş Anadolu lisesi</t>
  </si>
  <si>
    <t xml:space="preserve">BAŞAKŞEHİR / Şehit Haki Aras Kız Anadolu İmam Hatip Lisesi</t>
  </si>
  <si>
    <t xml:space="preserve">TUZLA / Behiye Dr.Nevhiz Işıl Anadolu Lisesi</t>
  </si>
  <si>
    <t xml:space="preserve">BAYRAMPAŞA / Suat Terimer Anadolu Lisesi</t>
  </si>
  <si>
    <t xml:space="preserve">ÜMRANİYE / Ümraniye Anadolu Lisesi</t>
  </si>
  <si>
    <t xml:space="preserve">BAKIRKÖY / Florya Tevfik Ercan Anadolu Lisesi</t>
  </si>
  <si>
    <t xml:space="preserve">PENDİK / Şehit Adil Büyükcengiz Anadolu İmam Hatip Lisesi</t>
  </si>
  <si>
    <t xml:space="preserve">ŞİŞLİ / Nişantaşı Nuri Akın Anadolu Lisesi</t>
  </si>
  <si>
    <t xml:space="preserve">FATİH / İstanbul Recep Tayyip Erdoğan Anadolu İmam Hatip Lisesi</t>
  </si>
  <si>
    <t xml:space="preserve">BAHÇELİEVLER / Prof. Dr. Mümtaz Turhan Sosyal Bilimler Lisesi</t>
  </si>
  <si>
    <t xml:space="preserve">Sosyal Bilimler Lisesi</t>
  </si>
  <si>
    <t xml:space="preserve">PENDİK / Pendik Fatih Anadolu Lisesi</t>
  </si>
  <si>
    <t xml:space="preserve">ÜSKÜDAR / Üsküdar Ahmet Keleşoğlu Anadolu Lisesi</t>
  </si>
  <si>
    <t xml:space="preserve">ARNAVUTKÖY / Hadımköy Örfi Çetinkaya Anadolu Lisesi</t>
  </si>
  <si>
    <t xml:space="preserve">TUZLA / Mehmet Tekinalp Anadolu Lisesi</t>
  </si>
  <si>
    <t xml:space="preserve">SARIYER / Rotary 100.Yıl Anadolu Lisesi</t>
  </si>
  <si>
    <t xml:space="preserve">ÜSKÜDAR / Çamlıca Kız Anadolu İmam Hatip Lisesi</t>
  </si>
  <si>
    <t xml:space="preserve">EYÜP / Eyüp Anadolu Lisesi</t>
  </si>
  <si>
    <t xml:space="preserve">BAHÇELİEVLER / Dede Korkut Anadolu Lisesi</t>
  </si>
  <si>
    <t xml:space="preserve">BAKIRKÖY / Ataköy Cumhuriyet Anadolu Lisesi</t>
  </si>
  <si>
    <t xml:space="preserve">KADIKÖY / Mustafa Saffet Anadolu Lisesi</t>
  </si>
  <si>
    <t xml:space="preserve">KÜÇÜKÇEKMECE / Fahreddin Kerim Gökay Anadolu Lisesi</t>
  </si>
  <si>
    <t xml:space="preserve">SARIYER / Özdemir Sabancı Emirgan Anadolu Lisesi</t>
  </si>
  <si>
    <t xml:space="preserve">BEYLİKDÜZÜ / Beşir Balcıoğlu Anadolu Lisesi</t>
  </si>
  <si>
    <t xml:space="preserve">BEYOĞLU / İstanbul Atatürk Anadolu Lisesi</t>
  </si>
  <si>
    <t xml:space="preserve">ÜSKÜDAR / Hacı Sabancı Anadolu Lisesi</t>
  </si>
  <si>
    <t xml:space="preserve">AVCILAR / Süleyman Nazif Anadolu Lisesi</t>
  </si>
  <si>
    <t xml:space="preserve">ESENYURT / Esenyurt Nakipoğlu Cumhuriyet Anadolu Lisesi</t>
  </si>
  <si>
    <t xml:space="preserve">ZEYTİNBURNU / Adile Mermerci Anadolu Lisesi</t>
  </si>
  <si>
    <t xml:space="preserve">ÜSKÜDAR / İstanbul Üsküdar Lisesi</t>
  </si>
  <si>
    <t xml:space="preserve">FATİH / Fatih Gelenbevi Anadolu Lisesi</t>
  </si>
  <si>
    <t xml:space="preserve">MALTEPE / Şehit Mustafa Kaymakçı Anadolu İmam Hatip Lisesi</t>
  </si>
  <si>
    <t xml:space="preserve">MALTEPE / E.C.A Elginkan Anadolu Lisesi</t>
  </si>
  <si>
    <t xml:space="preserve">BAYRAMPAŞA / Şehit Halil ibrahim Yıldırım Anadolu İmam Hatip Lisesi</t>
  </si>
  <si>
    <t xml:space="preserve">KADIKÖY / Hayrullah Kefoğlu Anadolu Lisesi</t>
  </si>
  <si>
    <t xml:space="preserve">KÜÇÜKÇEKMECE / Gazi Anadolu Lisesi</t>
  </si>
  <si>
    <t xml:space="preserve">ARNAVUTKÖY / Taşoluk Anadolu Lisesi</t>
  </si>
  <si>
    <t xml:space="preserve">BEYLİKDÜZÜ / Beylikdüzü Cahit Zarifoğlu Anadolu Lisesi</t>
  </si>
  <si>
    <t xml:space="preserve">BÜYÜKÇEKMECE / Şehit Batuhan Ergin Anadolu Lisesi</t>
  </si>
  <si>
    <t xml:space="preserve">GAZİOSMANPAŞA / Gaziosmanpaşa Anadolu Lisesi</t>
  </si>
  <si>
    <t xml:space="preserve">BAKIRKÖY / Yahya Kemal Beyatlı Anadolu Lisesi</t>
  </si>
  <si>
    <t xml:space="preserve">KARTAL / Fatin Rüştü Zorlu Anadolu Lisesi</t>
  </si>
  <si>
    <t xml:space="preserve">KADIKÖY / İstanbul Anadolu Lisesi</t>
  </si>
  <si>
    <t xml:space="preserve">KAĞITHANE / Kağıthane Anadolu Lisesi</t>
  </si>
  <si>
    <t xml:space="preserve">ÜMRANİYE / Nevzat Ayaz Anadolu Lisesi</t>
  </si>
  <si>
    <t xml:space="preserve">GÜNGÖREN / Ergün Öner – Mehmet Öner Anadolu Lisesi</t>
  </si>
  <si>
    <t xml:space="preserve">BAHÇELİEVLER / 15 Temmuz Şehitleri Anadolu İmam Hatip Lisesi</t>
  </si>
  <si>
    <t xml:space="preserve">ZEYTİNBURNU / İstanbul Kız Anadolu İmam Hatip Lisesi</t>
  </si>
  <si>
    <t xml:space="preserve">BAYRAMPAŞA / Hüseyin Bürge Anadolu Lisesi</t>
  </si>
  <si>
    <t xml:space="preserve">ZEYTİNBURNU / Borsa İstanbul Zeytinburnu Anadolu Lisesi</t>
  </si>
  <si>
    <t xml:space="preserve">EYÜP / Rami Atatürk Anadolu Lisesi</t>
  </si>
  <si>
    <t xml:space="preserve">PENDİK / Pendik İTO Şehit Ahmet Aslanhan Anadolu İmam Hatip Lisesi</t>
  </si>
  <si>
    <t xml:space="preserve">KÜÇÜKÇEKMECE / Küçükçekmece Anadolu Lisesi</t>
  </si>
  <si>
    <t xml:space="preserve">BEYOĞLU / Beyoğlu Kız Anadolu Lisesi</t>
  </si>
  <si>
    <t xml:space="preserve">KADIKÖY / Göztepe İhsan Kurşunoğlu Anadolu Lisesi</t>
  </si>
  <si>
    <t xml:space="preserve">ÜSKÜDAR / Hakkı Demir Anadolu İmam Hatip Lisesi</t>
  </si>
  <si>
    <t xml:space="preserve">KARTAL / Semiha Şakir Anadolu Lisesi</t>
  </si>
  <si>
    <t xml:space="preserve">ESENLER / Amiral Vehbi Ziya Dümer Anadolu Lisesi</t>
  </si>
  <si>
    <t xml:space="preserve">PENDİK / Ömer Çam Anadolu İmam Hatip Lisesi</t>
  </si>
  <si>
    <t xml:space="preserve">BAHÇELİEVLER / Füsun Yönder Anadolu Lisesi</t>
  </si>
  <si>
    <t xml:space="preserve">BÜYÜKÇEKMECE / Şehit Şirin Diril Kız Anadolu İmam hatip Lisesi</t>
  </si>
  <si>
    <t xml:space="preserve">İMAM HATİP PROGRAMI UYGULANAN ALAN</t>
  </si>
  <si>
    <t xml:space="preserve">ÜSKÜDAR / Halide Edip Adıvar Anadolu Lisesi</t>
  </si>
  <si>
    <t xml:space="preserve">KARTAL / Kartal Mehmet Akif Ersoy Anadolu İmam Hatip Lisesi</t>
  </si>
  <si>
    <t xml:space="preserve">ŞİŞLİ / Şişli Anadolu Lisesi</t>
  </si>
  <si>
    <t xml:space="preserve">KADIKÖY / İstanbul Kadıköy Lisesi</t>
  </si>
  <si>
    <t xml:space="preserve">SANCAKTEPE / Rabia Kız Anadolu İmam Hatip Lisesi</t>
  </si>
  <si>
    <t xml:space="preserve">BAYRAMPAŞA / Sağmalcılar Anadolu Lisesi</t>
  </si>
  <si>
    <t xml:space="preserve">AVCILAR / Şehit Murat Kocatürk Anadolu İmam Hatip Lisesi</t>
  </si>
  <si>
    <t xml:space="preserve">KARTAL / Hasan Ferruh Özgen Anadolu Lisesi</t>
  </si>
  <si>
    <t xml:space="preserve">BAYRAMPAŞA / Bayrampaşa Aliya İzzetbegoviç Kız Anadolu İmam Hatip Lisesi</t>
  </si>
  <si>
    <t xml:space="preserve">GAZİOSMANPAŞA / Mevlana Anadolu Lisesi</t>
  </si>
  <si>
    <t xml:space="preserve">BAKIRKÖY / Gürlek-Nakipoğlu Anadolu Lisesi</t>
  </si>
  <si>
    <t xml:space="preserve">BAHÇELİEVLER / Şehit Mehmet Karaaslan Anadolu İmam Hatip Lisesi</t>
  </si>
  <si>
    <t xml:space="preserve">KÜÇÜKÇEKMECE / Prof. Dr. Sabahattin Zaim Anadolu Lisesi</t>
  </si>
  <si>
    <t xml:space="preserve">PENDİK / Kırımlı Fazilet Olcay Anadolu Lisesi</t>
  </si>
  <si>
    <t xml:space="preserve">BAYRAMPAŞA / Kaptan Ahmet Erdoğan Uluslararası Anadolu İmam Hatip Lisesi</t>
  </si>
  <si>
    <t xml:space="preserve">SARIYER / Mustafa Kemal Anadolu Lisesi</t>
  </si>
  <si>
    <t xml:space="preserve">MALTEPE / Küçükyalı Rezan Has Anadolu Lisesi</t>
  </si>
  <si>
    <t xml:space="preserve">BAĞCILAR / Mehmet Niyazi Altuğ Anadolu Lisesi</t>
  </si>
  <si>
    <t xml:space="preserve">BAHÇELİEVLER / Bahçelievler Cumhuriyet Anadolu Lisesi</t>
  </si>
  <si>
    <t xml:space="preserve">GAZİOSMANPAŞA / Şehit Servet Asmaz Anadolu İmam Hatip Lisesi</t>
  </si>
  <si>
    <t xml:space="preserve">BÜYÜKÇEKMECE / Emlak Konut Mimar Sinan Anadolu Lisesi</t>
  </si>
  <si>
    <t xml:space="preserve">BÜYÜKÇEKMECE / Büyükçekmece Recep Güngör Anadolu Lisesi</t>
  </si>
  <si>
    <t xml:space="preserve">SİLİVRİ / TOKİ Cumhuriyet Anadolu Lisesi</t>
  </si>
  <si>
    <t xml:space="preserve">ÜSKÜDAR / Tenzile Erdoğan Kız Anadolu İmam Hatip Lisesi</t>
  </si>
  <si>
    <t xml:space="preserve">BEYLİKDÜZÜ / Vali Muammer Güler Sosyal Bilimler Lisesi</t>
  </si>
  <si>
    <t xml:space="preserve">MALTEPE / Şehit Osman Yılmaz Anadolu İmam Hatip Lisesi</t>
  </si>
  <si>
    <t xml:space="preserve">PENDİK / Pendik Uluslararası Kız Anadolu İmam Hatip Lisesi</t>
  </si>
  <si>
    <t xml:space="preserve">PENDİK / Gülizar Zeki Obdan Anadolu Lisesi</t>
  </si>
  <si>
    <t xml:space="preserve">BAKIRKÖY / Yeşilköy 50. Yıl Anadolu Lisesi</t>
  </si>
  <si>
    <t xml:space="preserve">BAŞAKŞEHİR / Öğrenciden Armağan Anadolu Lisesi</t>
  </si>
  <si>
    <t xml:space="preserve">ÜMRANİYE / Asiye Ağaoğlu Anadolu Lisesi</t>
  </si>
  <si>
    <t xml:space="preserve">BAHÇELİEVLER / Kemal Hasoğlu Anadolu Lisesi</t>
  </si>
  <si>
    <t xml:space="preserve">KARTAL / Türk Kızılayı Kartal Anadolu Lisesi</t>
  </si>
  <si>
    <t xml:space="preserve">ATAŞEHİR / Habire Yahşi Anadolu Lisesi</t>
  </si>
  <si>
    <t xml:space="preserve">GAZİOSMANPAŞA / Behçet Canbaz Anadolu Lisesi</t>
  </si>
  <si>
    <t xml:space="preserve">GAZİOSMANPAŞA / Plevne Anadolu Lisesi</t>
  </si>
  <si>
    <t xml:space="preserve">ATAŞEHİR / Ataşehir Anadolu Lisesi</t>
  </si>
  <si>
    <t xml:space="preserve">SULTANGAZİ / Cumhuriyet Anadolu Lisesi</t>
  </si>
  <si>
    <t xml:space="preserve">KÜÇÜKÇEKMECE / Sefaköy Anadolu Lisesi</t>
  </si>
  <si>
    <t xml:space="preserve">KAĞITHANE / Cengizhan Anadolu Lisesi</t>
  </si>
  <si>
    <t xml:space="preserve">ÇEKMEKÖY / Şehit Ömer Halisdemir Kız Anadolu İmam Hatip Lisesi</t>
  </si>
  <si>
    <t xml:space="preserve">ŞİŞLİ / Mecidiyeköy Anadolu Lisesi</t>
  </si>
  <si>
    <t xml:space="preserve">TUZLA / Tuzla Anadolu Lisesi</t>
  </si>
  <si>
    <t xml:space="preserve">ESENYURT / Abdulkadir Aksu Anadolu Lisesi</t>
  </si>
  <si>
    <t xml:space="preserve">KADIKÖY / Kazım İşmen Anadolu Lisesi</t>
  </si>
  <si>
    <t xml:space="preserve">AVCILAR / Avcılar Anadolu Lisesi</t>
  </si>
  <si>
    <t xml:space="preserve">ÜMRANİYE / Ümraniye Şehit Erol Olçok Kız Anadolu İmam Hatip Lisesi</t>
  </si>
  <si>
    <t xml:space="preserve">AVCILAR / Sabancı 50. Yıl Anadolu Lisesi</t>
  </si>
  <si>
    <t xml:space="preserve">ZEYTİNBURNU / Kırımlı İsmail Rüştü Olcay Anadolu Lisesi</t>
  </si>
  <si>
    <t xml:space="preserve">ÜSKÜDAR / Kandilli Kız Anadolu Lisesi</t>
  </si>
  <si>
    <t xml:space="preserve">ÇEKMEKÖY / Özden Cengiz Anadolu Lisesi</t>
  </si>
  <si>
    <t xml:space="preserve">ARNAVUTKÖY / Arnavutköy Anadolu Lisesi</t>
  </si>
  <si>
    <t xml:space="preserve">BAŞAKŞEHİR / Bahçeşehir Atatürk Anadolu Lisesi</t>
  </si>
  <si>
    <t xml:space="preserve">SARIYER / Ayazağa Anadolu İmam Hatip Lisesi</t>
  </si>
  <si>
    <t xml:space="preserve">KÜÇÜKÇEKMECE / Şehit Mehmet Güder Anadolu İmam Hatip Lisesi</t>
  </si>
  <si>
    <t xml:space="preserve">BAKIRKÖY / Bakırköy Anadolu Lisesi</t>
  </si>
  <si>
    <t xml:space="preserve">BAĞCILAR / Dr. Kemal Naci Ekşi Anadolu Lisesi</t>
  </si>
  <si>
    <t xml:space="preserve">ÜMRANİYE / Erkut Soyak Anadolu Lisesi</t>
  </si>
  <si>
    <t xml:space="preserve">BAKIRKÖY / Ataköy Anadolu Lisesi</t>
  </si>
  <si>
    <t xml:space="preserve">PENDİK / Pendik Anadolu Lisesi</t>
  </si>
  <si>
    <t xml:space="preserve">EYÜP / Oguz Canpolat Anadolu Lisesi</t>
  </si>
  <si>
    <t xml:space="preserve">BAĞCILAR / Bağcılar İbni Sina Anadolu Lisesi</t>
  </si>
  <si>
    <t xml:space="preserve">MALTEPE / Atilla Uras Anadolu Lisesi</t>
  </si>
  <si>
    <t xml:space="preserve">ATAŞEHİR / Şehit Akın Sertçelik Anadolu İmam Hatip Lisesi</t>
  </si>
  <si>
    <t xml:space="preserve">TUZLA / Tuğrul Bey Anadolu Lisesi</t>
  </si>
  <si>
    <t xml:space="preserve">KADIKÖY / Kemal Atatürk Anadolu Lisesi</t>
  </si>
  <si>
    <t xml:space="preserve">BEYOĞLU / Dilnihat Özyeğin Anadolu Lisesi</t>
  </si>
  <si>
    <t xml:space="preserve">MALTEPE / Maltepe Orhangazi Anadolu İmam Hatip Lisesi</t>
  </si>
  <si>
    <t xml:space="preserve">GAZİOSMANPAŞA / Vefa Poyraz Anadolu Lisesi</t>
  </si>
  <si>
    <t xml:space="preserve">SULTANGAZİ / Bahattin Yıldız Anadolu Lisesi</t>
  </si>
  <si>
    <t xml:space="preserve">BÜYÜKÇEKMECE / Büyükçekmece Anadolu Lisesi</t>
  </si>
  <si>
    <t xml:space="preserve">ATAŞEHİR / TEB Ataşehir Anadolu Lisesi</t>
  </si>
  <si>
    <t xml:space="preserve">SULTANBEYLİ / Türk Telekom Şehit Murat Naiboğlu Anadolu Lisesi</t>
  </si>
  <si>
    <t xml:space="preserve">ESENYURT / Esenyurt Anadolu Lisesi</t>
  </si>
  <si>
    <t xml:space="preserve">ÜSKÜDAR / Şehit Ayşe Aykaç Kız Anadolu İmam Hatip Lisesi</t>
  </si>
  <si>
    <t xml:space="preserve">İMAM HATİP PROGRAMI UYGULANAN ALAN (PROJE OKULU)</t>
  </si>
  <si>
    <t xml:space="preserve">EYÜP / Alibeyköy Anadolu Lisesi</t>
  </si>
  <si>
    <t xml:space="preserve">KÜÇÜKÇEKMECE / Orhan Cemal Fersoy Anadolu Lisesi</t>
  </si>
  <si>
    <t xml:space="preserve">TUZLA / Tuzla Mahir İz Anadolu İmam Hatip Lisesi</t>
  </si>
  <si>
    <t xml:space="preserve">ÇEKMEKÖY / Güç Kardeşler Anadolu Lisesi</t>
  </si>
  <si>
    <t xml:space="preserve">FATİH / Ahmet Rasim Anadolu Lisesi</t>
  </si>
  <si>
    <t xml:space="preserve">AVCILAR / Mehmet Baydar Anadolu Lisesi</t>
  </si>
  <si>
    <t xml:space="preserve">GÜNGÖREN / Güngören Anadolu Lisesi</t>
  </si>
  <si>
    <t xml:space="preserve">PENDİK / Alparslan Anadolu Lisesi</t>
  </si>
  <si>
    <t xml:space="preserve">BAHÇELİEVLER / Halil Bekmezci Anadolu Lisesi</t>
  </si>
  <si>
    <t xml:space="preserve">SULTANGAZİ / Hacı Ayşe Ateş Anadolu Lisesi</t>
  </si>
  <si>
    <t xml:space="preserve">GÜNGÖREN / Güngören Erdem Bayazıt Anadolu Lisesi</t>
  </si>
  <si>
    <t xml:space="preserve">ARNAVUTKÖY / Necip Fazıl Kısakürek Anadolu İmam Hatip Lisesi</t>
  </si>
  <si>
    <t xml:space="preserve">ÜMRANİYE / Şehit Erol İnce Kız Anadolu İmam Hatip Lisesi</t>
  </si>
  <si>
    <t xml:space="preserve">SULTANBEYLİ / Şehit Muhammed Fazlı Demir Anadolu İmam Hatip Lisesi</t>
  </si>
  <si>
    <t xml:space="preserve">SARIYER / Şehit Fatih Satır Anadolu İmam Hatip Lisesi</t>
  </si>
  <si>
    <t xml:space="preserve">ZEYTİNBURNU / Zeytinburnu Merkezefendi Anadolu İmam Hatip Lisesi</t>
  </si>
  <si>
    <t xml:space="preserve">PENDİK / Kurtköy Anadolu Lisesi</t>
  </si>
  <si>
    <t xml:space="preserve">PENDİK / 80.Yıl Nuh Çimento Anadolu Lisesi</t>
  </si>
  <si>
    <t xml:space="preserve">BÜYÜKÇEKMECE / Tepekent Borsa İstanbul Anadolu Lisesi</t>
  </si>
  <si>
    <t xml:space="preserve">ATAŞEHİR / Mustafa Kemal Anadolu Lisesi</t>
  </si>
  <si>
    <t xml:space="preserve">KÜÇÜKÇEKMECE / Gülten Özaydın Çok Programlı Anadolu Lisesi</t>
  </si>
  <si>
    <t xml:space="preserve">ZEYTİNBURNU / İhsan Mermerci Anadolu Lisesi</t>
  </si>
  <si>
    <t xml:space="preserve">ÜSKÜDAR / Çamlıca Kız Anadolu Lisesi</t>
  </si>
  <si>
    <t xml:space="preserve">SULTANBEYLİ / Hüsnü M. Özyeğin Anadolu Lisesi</t>
  </si>
  <si>
    <t xml:space="preserve">KADIKÖY / 50. Yıl Tahran Anadolu Lisesi</t>
  </si>
  <si>
    <t xml:space="preserve">KADIKÖY / Suadiye Hacı Mustafa Tarman Anadolu Lisesi</t>
  </si>
  <si>
    <t xml:space="preserve">ESENLER / İbrahim Turhan Anadolu Lisesi</t>
  </si>
  <si>
    <t xml:space="preserve">BAŞAKŞEHİR / TOKİ Kayaşehir Anadolu Lisesi</t>
  </si>
  <si>
    <t xml:space="preserve">ÜMRANİYE / Ümraniye Merkez Anadolu Lisesi</t>
  </si>
  <si>
    <t xml:space="preserve">KAĞITHANE / Ekrem Cevahir Anadolu İmam Hatip Lisesi</t>
  </si>
  <si>
    <t xml:space="preserve">ŞİŞLİ / Mehmet Pisak Anadolu Lisesi</t>
  </si>
  <si>
    <t xml:space="preserve">BAĞCILAR / Bağcılar Akşemsettin Anadolu Lisesi</t>
  </si>
  <si>
    <t xml:space="preserve">KARTAL / Süleyman Demirel Anadolu Lisesi</t>
  </si>
  <si>
    <t xml:space="preserve">BEŞİKTAŞ / Bingül Erdem Anadolu Lisesi</t>
  </si>
  <si>
    <t xml:space="preserve">SANCAKTEPE / Sancaktepe Anadolu Lisesi</t>
  </si>
  <si>
    <t xml:space="preserve">SULTANGAZİ / Recep Tayyip Erdoğan Kız Anadolu İmam Hatip Lisesi</t>
  </si>
  <si>
    <t xml:space="preserve">BAĞCILAR / Barbaros Anadolu Lisesi</t>
  </si>
  <si>
    <t xml:space="preserve">PENDİK / Tarık Buğra Anadolu Lisesi</t>
  </si>
  <si>
    <t xml:space="preserve">KARTAL / Hacı Hatice Bayraktar Anadolu Lisesi</t>
  </si>
  <si>
    <t xml:space="preserve">SARIYER / Behçet Kemal Çağlar Anadolu Lisesi</t>
  </si>
  <si>
    <t xml:space="preserve">ÇEKMEKÖY / Fatma Talip Kahraman Kız Anadolu İmam Hatip Lisesi</t>
  </si>
  <si>
    <t xml:space="preserve">BAŞAKŞEHİR / Akif İnan Anadolu İmam Hatip Lisesi</t>
  </si>
  <si>
    <t xml:space="preserve">KÜÇÜKÇEKMECE / Kadriye Moroğlu Anadolu Lisesi</t>
  </si>
  <si>
    <t xml:space="preserve">ZEYTİNBURNU / Haluk Ündeğer Anadolu Lisesi</t>
  </si>
  <si>
    <t xml:space="preserve">BAŞAKŞEHİR / Başakşehir Anadolu Lisesi</t>
  </si>
  <si>
    <t xml:space="preserve">SULTANGAZİ / Habibler Anadolu Lisesi</t>
  </si>
  <si>
    <t xml:space="preserve">KADIKÖY / Fenerbahçe Anadolu Lisesi</t>
  </si>
  <si>
    <t xml:space="preserve">MALTEPE / Maltepe Kız Anadolu İmam Hatip Lisesi</t>
  </si>
  <si>
    <t xml:space="preserve">BEŞİKTAŞ / Yenilevent Anadolu Lisesi</t>
  </si>
  <si>
    <t xml:space="preserve">ÇEKMEKÖY / Çekmeköy Anadolu İmam Hatip Lisesi</t>
  </si>
  <si>
    <t xml:space="preserve">ZEYTİNBURNU / Zühtü Kurtulmuş Anadolu Lisesi</t>
  </si>
  <si>
    <t xml:space="preserve">SULTANBEYLİ / Nilüfer Hatun Kız Anadolu İmam Hatip Lisesi</t>
  </si>
  <si>
    <t xml:space="preserve">FATİH / Yedikule Anadolu Lisesi</t>
  </si>
  <si>
    <t xml:space="preserve">BAYRAMPAŞA / Bayrampaşa Tuna Mesleki ve Teknik Anadolu Lisesi</t>
  </si>
  <si>
    <t xml:space="preserve">Anadolu Meslek Programı</t>
  </si>
  <si>
    <t xml:space="preserve">ESENLER / Atışalanı Anadolu lisesi</t>
  </si>
  <si>
    <t xml:space="preserve">ÜMRANİYE / Atakent Şehit Selçuk Paker Anadolu Lisesi</t>
  </si>
  <si>
    <t xml:space="preserve">BAHÇELİEVLER / Şehit Cengiz Sarıbaş Mesleki ve Teknik Anadolu Lisesi</t>
  </si>
  <si>
    <t xml:space="preserve">FATİH / Davutpaşa Anadolu Lisesi</t>
  </si>
  <si>
    <t xml:space="preserve">ESENYURT / Recep Tayyip Erdoğan Kız Anadolu İmam Hatip Lisesi</t>
  </si>
  <si>
    <t xml:space="preserve">SULTANGAZİ / Şair Abay Konanbay Anadolu Lisesi</t>
  </si>
  <si>
    <t xml:space="preserve">ATAŞEHİR / Aşık Veysel Anadolu Lisesi</t>
  </si>
  <si>
    <t xml:space="preserve">ADALAR / Heybeliada Anadolu Lisesi</t>
  </si>
  <si>
    <t xml:space="preserve">MALTEPE / Ertuğrul Gazi Anadolu Lisesi</t>
  </si>
  <si>
    <t xml:space="preserve">ÜSKÜDAR / Burhan Felek Anadolu Lisesi</t>
  </si>
  <si>
    <t xml:space="preserve">ATAŞEHİR / Ataşehir Rotary Çok Programlı Anadolu Lisesi</t>
  </si>
  <si>
    <t xml:space="preserve">ESENYURT / 15 Temmuz Şehitler Anadolu Lisesi</t>
  </si>
  <si>
    <t xml:space="preserve">MALTEPE / Orhangazi Anadolu Lisesi</t>
  </si>
  <si>
    <t xml:space="preserve">BEŞİKTAŞ / Etiler Anadolu Lisesi</t>
  </si>
  <si>
    <t xml:space="preserve">KADIKÖY / Erenköy Kız Anadolu Lisesi</t>
  </si>
  <si>
    <t xml:space="preserve">SARIYER / Ali Akkanat Anadolu Lisesi</t>
  </si>
  <si>
    <t xml:space="preserve">SARIYER / İstinye Anadolu Lisesi</t>
  </si>
  <si>
    <t xml:space="preserve">BAĞCILAR / Bağcılar Anadolu Lisesi</t>
  </si>
  <si>
    <t xml:space="preserve">EYÜP / Ali Rıza Özderici Anadolu Lisesi</t>
  </si>
  <si>
    <t xml:space="preserve">BAŞAKŞEHİR / Başakşehir Kız Anadolu İmam Hatip Lisesi</t>
  </si>
  <si>
    <t xml:space="preserve">BEYKOZ / Celal Aras Anadolu Lisesi</t>
  </si>
  <si>
    <t xml:space="preserve">BAĞCILAR / Bağcılar Aydın Doğan Mesleki ve Teknik Anadolu Lisesi</t>
  </si>
  <si>
    <t xml:space="preserve">KARTAL / Hacı İsmail Gündoğdu Çok Programlı Anadolu Lisesi</t>
  </si>
  <si>
    <t xml:space="preserve">BAKIRKÖY / Bakırköy 70. Yıl Mesleki ve Teknik Anadolu Lisesi</t>
  </si>
  <si>
    <t xml:space="preserve">ÜMRANİYE / Eczacı Neşem Özlen Güray Anadolu Lisesi</t>
  </si>
  <si>
    <t xml:space="preserve">BAĞCILAR / Yavuz Sultan Selim Anadolu Lisesi</t>
  </si>
  <si>
    <t xml:space="preserve">GÜNGÖREN / Ali Fuat Cebesoy Kız Anadolu İmam Hatip Lisesi</t>
  </si>
  <si>
    <t xml:space="preserve">BAĞCILAR / Hayreddin Karaman Kız Anadolu İmam Hatip Lisesi</t>
  </si>
  <si>
    <t xml:space="preserve">ÇEKMEKÖY / Mehmetçik Anadolu Lisesi</t>
  </si>
  <si>
    <t xml:space="preserve">ŞİŞLİ / Kurtuluş Anadolu Lisesi</t>
  </si>
  <si>
    <t xml:space="preserve">ÇEKMEKÖY / Hüsnü Özyeğin Vakfı Alemdağ Tunç Çapa Anadolu Lisesi</t>
  </si>
  <si>
    <t xml:space="preserve">BEYKOZ / Paşabahçe Ahmet Ferit İnal Anadolu Lisesi</t>
  </si>
  <si>
    <t xml:space="preserve">SARIYER / Sarıyer Kız Anadolu İmam Hatip Lisesi</t>
  </si>
  <si>
    <t xml:space="preserve">TUZLA / Tuzla Halil Türkkan Kız Anadolu İmam Hatip Lisesi</t>
  </si>
  <si>
    <t xml:space="preserve">KAĞITHANE / Kağıthane Kız Anadolu İmam Hatip Lisesi</t>
  </si>
  <si>
    <t xml:space="preserve">BAHÇELİEVLER / Bahçelievler Çobançeşme Anadolu İmam Hatip Lisesi</t>
  </si>
  <si>
    <t xml:space="preserve">ESENYURT / Esenyurt Kıraç Anadolu Lisesi</t>
  </si>
  <si>
    <t xml:space="preserve">SARIYER / Ayazağa Anadolu Lisesi</t>
  </si>
  <si>
    <t xml:space="preserve">ÇEKMEKÖY / Çekmeköy TOKİ Çok Programlı Anadolu Lisesi</t>
  </si>
  <si>
    <t xml:space="preserve">AVCILAR / Gümüşpala Mesleki ve Teknik Anadolu Lisesi</t>
  </si>
  <si>
    <t xml:space="preserve">SULTANBEYLİ / Sultanbeyli Anadolu Lisesi</t>
  </si>
  <si>
    <t xml:space="preserve">ŞİŞLİ / Hamidiye Etfal Mesleki ve Teknik Anadolu Lisesi</t>
  </si>
  <si>
    <t xml:space="preserve">KÜÇÜKÇEKMECE / TOKİ Atakent Mesleki ve Teknik Anadolu Lisesi</t>
  </si>
  <si>
    <t xml:space="preserve">SİLİVRİ / Atatürk Anadolu Lisesi</t>
  </si>
  <si>
    <t xml:space="preserve">BAHÇELİEVLER / Bahçelievler Aydın Doğan Mesleki ve Teknik Anadolu Lisesi</t>
  </si>
  <si>
    <t xml:space="preserve">FATİH / Fatih Kız Anadolu İmam Hatip Lisesi</t>
  </si>
  <si>
    <t xml:space="preserve">BEYKOZ / Beykoz Anadolu Lisesi</t>
  </si>
  <si>
    <t xml:space="preserve">ESENLER / Şehit Türkmen Tekin Kız Anadolu İmam Hatip Lisesi</t>
  </si>
  <si>
    <t xml:space="preserve">MALTEPE / Halit Armay Mesleki ve Teknik Anadolu Lisesi</t>
  </si>
  <si>
    <t xml:space="preserve">EYÜP / Eyüp Şehit Furkan Doğan Anadolu İmam Hatip Lisesi</t>
  </si>
  <si>
    <t xml:space="preserve">GAZİOSMANPAŞA / Gaziosmanpaşa F. Özüdoğru Çok Programlı Anadolu Lisesi</t>
  </si>
  <si>
    <t xml:space="preserve">BAHÇELİEVLER / Bahçelievler Mesleki ve Teknik Anadolu Lisesi</t>
  </si>
  <si>
    <t xml:space="preserve">PENDİK / Kurtköy Anadolu İmam Hatip Lisesi</t>
  </si>
  <si>
    <t xml:space="preserve">KÜÇÜKÇEKMECE / Küçükçekmece Anadolu İmam Hatip Lisesi</t>
  </si>
  <si>
    <t xml:space="preserve">GAZİOSMANPAŞA / 2. Mehmet Mesleki ve Teknik Anadolu Lisesi</t>
  </si>
  <si>
    <t xml:space="preserve">BEYOĞLU / Fındıklı Mesleki ve Teknik Anadolu Lisesi</t>
  </si>
  <si>
    <t xml:space="preserve">BAKIRKÖY / Bakırköy Anadolu İmam Hatip Lisesi</t>
  </si>
  <si>
    <t xml:space="preserve">TUZLA / Tuzla Orhanlı Mesleki ve Teknik Anadolu Lisesi</t>
  </si>
  <si>
    <t xml:space="preserve">BEYKOZ / Fevzi Çakmak Anadolu Lisesi</t>
  </si>
  <si>
    <t xml:space="preserve">GÜNGÖREN / İbn-i Sina Mesleki ve Teknik Anadolu Lisesi</t>
  </si>
  <si>
    <t xml:space="preserve">EYÜP / Refhan Tümer Mesleki ve Teknik Anadolu Lisesi</t>
  </si>
  <si>
    <t xml:space="preserve">SARIYER / Sarıyer Hüseyin Kalkavan Mesleki ve Teknik Anadolu Lisesi</t>
  </si>
  <si>
    <t xml:space="preserve">BAYRAMPAŞA / İstanbul Ticaret Odası Mesleki ve Teknik Anadolu Lisesi</t>
  </si>
  <si>
    <t xml:space="preserve">ŞİLE / Şile Oya-Ali Osman Keçeci Sosyal Bilimler Lisesi</t>
  </si>
  <si>
    <t xml:space="preserve">SİLİVRİ / Silivri Kız Anadolu İmam Hatip Lisesi</t>
  </si>
  <si>
    <t xml:space="preserve">BAHÇELİEVLER / Kemal Hasoğlu Anadolu İmam Hatip Lisesi</t>
  </si>
  <si>
    <t xml:space="preserve">KAĞITHANE / Dr. Sadık Ahmet Mesleki ve Teknik Anadolu Lisesi</t>
  </si>
  <si>
    <t xml:space="preserve">ÜSKÜDAR / Validebağ Mesleki ve Teknik Anadolu Lisesi</t>
  </si>
  <si>
    <t xml:space="preserve">ÜSKÜDAR / Üsküdar Kız Anadolu İmam hatip Lisesi</t>
  </si>
  <si>
    <t xml:space="preserve">KADIKÖY / Mehmet Bayazıd Mesleki ve Teknik Anadolu Lisesi</t>
  </si>
  <si>
    <t xml:space="preserve">GAZİOSMANPAŞA / Kazım Karabekir Anadolu İmam Hatip Lisesi</t>
  </si>
  <si>
    <t xml:space="preserve">FATİH / Vatan Mesleki ve Teknik Anadolu Lisesi</t>
  </si>
  <si>
    <t xml:space="preserve">KÜÇÜKÇEKMECE / Mustafa Barut Mesleki ve Teknik Anadolu Lisesi</t>
  </si>
  <si>
    <t xml:space="preserve">ÜSKÜDAR / Üsküdar Zeynep Kamil Mesleki ve Teknik Anadolu Lisesi</t>
  </si>
  <si>
    <t xml:space="preserve">ŞİŞLİ / Maçka Mesleki ve Teknik Anadolu Lisesi</t>
  </si>
  <si>
    <t xml:space="preserve">SULTANBEYLİ / Sultanbeyli İbrahim Hakkı Mesleki ve Teknik Anadolu Lisesi</t>
  </si>
  <si>
    <t xml:space="preserve">BEŞİKTAŞ / Erhan Gedikbaşı Anadolu İmam Hatip Lisesi</t>
  </si>
  <si>
    <t xml:space="preserve">ESENYURT / Halil Akkanat Çok Programlı Anadolu Lisesi</t>
  </si>
  <si>
    <t xml:space="preserve">BAKIRKÖY / Bakırköy Nüket Ercan Mesleki ve Teknik Anadolu Lisesi</t>
  </si>
  <si>
    <t xml:space="preserve">SİLİVRİ / Silivri Anadolu lisesi</t>
  </si>
  <si>
    <t xml:space="preserve">GAZİOSMANPAŞA / Gaziosmanpaşa Anadolu İmam Hatip Lisesi</t>
  </si>
  <si>
    <t xml:space="preserve">BEYKOZ / Prof. Dr. İbrahim Canan Anadolu Lisesi</t>
  </si>
  <si>
    <t xml:space="preserve">ESENYURT / Borusan Asım Kocabıyık Mesleki ve Teknik Anadolu Lisesi</t>
  </si>
  <si>
    <t xml:space="preserve">GÜNGÖREN / Güngören Tuncay Azaphan Mesleki ve Teknik Anadolu Lisesi</t>
  </si>
  <si>
    <t xml:space="preserve">EYÜP / Eyüp İMKB Mesleki ve Teknik Anadolu Lisesi</t>
  </si>
  <si>
    <t xml:space="preserve">BAĞCILAR / Bağcılar Mesleki ve Teknik Anadolu Lisesi</t>
  </si>
  <si>
    <t xml:space="preserve">BEŞİKTAŞ / Ziya Kalkavan Mesleki ve Teknik Anadolu Lisesi</t>
  </si>
  <si>
    <t xml:space="preserve">BAĞCILAR / Abdurrahman ve Nermin Bilimli Mesleki ve Teknik Anadolu Lisesi</t>
  </si>
  <si>
    <t xml:space="preserve">BAYRAMPAŞA / Sabit Büyükbayrak Mesleki ve Teknik Anadolu Lisesi</t>
  </si>
  <si>
    <t xml:space="preserve">SULTANGAZİ / Sabri Ülker Anadolu İmam Hatip Lisesi</t>
  </si>
  <si>
    <t xml:space="preserve">ÜMRANİYE / Ümraniye Cumhuriyet Mesleki ve Teknik Anadolu Lisesi</t>
  </si>
  <si>
    <t xml:space="preserve">KARTAL / Yakacık Yüksel İlhan Alanyalı Mesleki ve Teknik Anadolu Lisesi</t>
  </si>
  <si>
    <t xml:space="preserve">GAZİOSMANPAŞA / Osmangazi Anadolu İmam Hatip Lisesi</t>
  </si>
  <si>
    <t xml:space="preserve">BAŞAKŞEHİR / TOKİ Celalettin Ökten Kız Anadolu İmam Hatip Lisesi</t>
  </si>
  <si>
    <t xml:space="preserve">FATİH / Sultanahmet Mesleki ve Teknik Anadolu Lisesi</t>
  </si>
  <si>
    <t xml:space="preserve">PENDİK / Faruk Nafiz Çamlıbel Anadolu İmam Hatip Lisesi</t>
  </si>
  <si>
    <t xml:space="preserve">ÜSKÜDAR / Üsküdar Haydarpasa Bülent Akarcalı Mesleki ve Teknik Anadolu Lisesi</t>
  </si>
  <si>
    <t xml:space="preserve">ÜSKÜDAR / Üsküdar Anadolu İmam Hatip Lisesi</t>
  </si>
  <si>
    <t xml:space="preserve">PENDİK / Pendik Yunus Emre Mesleki ve Teknik Anadolu Lisesi</t>
  </si>
  <si>
    <t xml:space="preserve">BÜYÜKÇEKMECE / Münevver Kemal Özver Mesleki ve Teknik Anadolu Lisesi</t>
  </si>
  <si>
    <t xml:space="preserve">PENDİK / Prof. Dr. Hulusi Behçet Mesleki ve Teknik Anadolu Lisesi</t>
  </si>
  <si>
    <t xml:space="preserve">BEŞİKTAŞ / Etiler Mesleki ve Teknik Anadolu Lisesi</t>
  </si>
  <si>
    <t xml:space="preserve">AVCILAR / Haydar Akın Mesleki ve Teknik Anadolu Lisesi</t>
  </si>
  <si>
    <t xml:space="preserve">ÇEKMEKÖY / Ömerli Hikmet Tevfik Ataman Çok Programlı Anadolu Lisesi</t>
  </si>
  <si>
    <t xml:space="preserve">PENDİK / Prof.Dr.Muhammet Tayyip Okiç Anadolu İmam Hatip Lisesi</t>
  </si>
  <si>
    <t xml:space="preserve">İŞ DENEYİMİ PUANLAMASI</t>
  </si>
  <si>
    <t xml:space="preserve">EN AZ İSTENEN</t>
  </si>
  <si>
    <t>YIL</t>
  </si>
  <si>
    <t xml:space="preserve">EN FAZLA İSTENEN</t>
  </si>
  <si>
    <t>PUAN</t>
  </si>
  <si>
    <t>SEVİYE</t>
  </si>
  <si>
    <t>İLERİ</t>
  </si>
  <si>
    <t>İYİ</t>
  </si>
  <si>
    <t>ORTA</t>
  </si>
  <si>
    <t>TEMEL</t>
  </si>
  <si>
    <t>BAŞLANGIÇ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</si>
</sst>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\ &quot;Yaş&quot;"/>
    <numFmt numFmtId="165" formatCode="0.0000"/>
  </numFmts>
  <fonts count="9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color theme="1"/>
      <name val="Arial Narrow"/>
    </font>
    <font>
      <b/>
      <sz val="11.000000"/>
      <color theme="1"/>
      <name val="Arial Narrow"/>
    </font>
    <font>
      <sz val="10.000000"/>
      <color theme="1"/>
      <name val="Arial Narrow"/>
    </font>
    <font>
      <sz val="10.000000"/>
      <name val="Arial Narrow"/>
    </font>
    <font>
      <sz val="11.000000"/>
      <name val="Arial Narrow"/>
    </font>
    <font>
      <b/>
      <sz val="11.000000"/>
      <color theme="7" tint="0.79998168889431442"/>
      <name val="Arial Narrow"/>
    </font>
    <font>
      <b/>
      <sz val="11.00000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</patternFill>
    </fill>
    <fill>
      <patternFill patternType="solid">
        <fgColor indexed="27"/>
      </patternFill>
    </fill>
    <fill>
      <patternFill patternType="solid">
        <fgColor theme="7" tint="0.59999389629810485"/>
      </patternFill>
    </fill>
    <fill>
      <patternFill patternType="solid">
        <fgColor theme="9" tint="0.59999389629810485"/>
      </patternFill>
    </fill>
    <fill>
      <patternFill patternType="solid">
        <fgColor theme="7" tint="0.79998168889431442"/>
      </patternFill>
    </fill>
    <fill>
      <patternFill patternType="solid">
        <fgColor theme="9" tint="0.79998168889431442"/>
      </patternFill>
    </fill>
    <fill>
      <patternFill patternType="solid">
        <fgColor indexed="2"/>
      </patternFill>
    </fill>
    <fill>
      <patternFill patternType="solid">
        <fgColor indexed="5"/>
      </patternFill>
    </fill>
    <fill>
      <patternFill patternType="solid">
        <fgColor rgb="FFFFC00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0" fillId="0" borderId="0" numFmtId="9" applyNumberFormat="1" applyFont="0" applyFill="0" applyBorder="0" applyProtection="0"/>
  </cellStyleXfs>
  <cellXfs count="109">
    <xf fontId="0" fillId="0" borderId="0" numFmtId="0" xfId="0"/>
    <xf fontId="2" fillId="0" borderId="0" numFmtId="0" xfId="0" applyFont="1" applyProtection="1">
      <protection locked="0"/>
    </xf>
    <xf fontId="2" fillId="0" borderId="0" numFmtId="0" xfId="0" applyFont="1" applyAlignment="1" applyProtection="1">
      <alignment horizontal="center"/>
      <protection locked="0"/>
    </xf>
    <xf fontId="3" fillId="2" borderId="1" numFmtId="0" xfId="0" applyFont="1" applyFill="1" applyBorder="1" applyAlignment="1" applyProtection="1">
      <alignment horizontal="center" textRotation="90" vertical="center"/>
    </xf>
    <xf fontId="3" fillId="2" borderId="1" numFmtId="0" xfId="0" applyFont="1" applyFill="1" applyBorder="1" applyAlignment="1" applyProtection="1">
      <alignment horizontal="left" vertical="center"/>
    </xf>
    <xf fontId="3" fillId="2" borderId="1" numFmtId="0" xfId="0" applyFont="1" applyFill="1" applyBorder="1" applyAlignment="1" applyProtection="1">
      <alignment horizontal="center" vertical="center"/>
    </xf>
    <xf fontId="3" fillId="3" borderId="2" numFmtId="0" xfId="0" applyFont="1" applyFill="1" applyBorder="1" applyAlignment="1" applyProtection="1">
      <alignment horizontal="center"/>
    </xf>
    <xf fontId="3" fillId="3" borderId="3" numFmtId="0" xfId="0" applyFont="1" applyFill="1" applyBorder="1" applyAlignment="1" applyProtection="1">
      <alignment horizontal="center"/>
    </xf>
    <xf fontId="3" fillId="3" borderId="4" numFmtId="0" xfId="0" applyFont="1" applyFill="1" applyBorder="1" applyAlignment="1" applyProtection="1">
      <alignment horizontal="center"/>
    </xf>
    <xf fontId="3" fillId="2" borderId="1" numFmtId="0" xfId="0" applyFont="1" applyFill="1" applyBorder="1" applyAlignment="1" applyProtection="1">
      <alignment horizontal="center" textRotation="90"/>
    </xf>
    <xf fontId="3" fillId="4" borderId="2" numFmtId="0" xfId="0" applyFont="1" applyFill="1" applyBorder="1" applyAlignment="1" applyProtection="1">
      <alignment horizontal="center"/>
    </xf>
    <xf fontId="3" fillId="4" borderId="3" numFmtId="0" xfId="0" applyFont="1" applyFill="1" applyBorder="1" applyAlignment="1" applyProtection="1">
      <alignment horizontal="center"/>
    </xf>
    <xf fontId="3" fillId="4" borderId="4" numFmtId="0" xfId="0" applyFont="1" applyFill="1" applyBorder="1" applyAlignment="1" applyProtection="1">
      <alignment horizontal="center"/>
    </xf>
    <xf fontId="3" fillId="5" borderId="2" numFmtId="0" xfId="0" applyFont="1" applyFill="1" applyBorder="1" applyAlignment="1" applyProtection="1">
      <alignment horizontal="center"/>
    </xf>
    <xf fontId="3" fillId="5" borderId="3" numFmtId="0" xfId="0" applyFont="1" applyFill="1" applyBorder="1" applyAlignment="1" applyProtection="1">
      <alignment horizontal="center"/>
    </xf>
    <xf fontId="3" fillId="5" borderId="4" numFmtId="0" xfId="0" applyFont="1" applyFill="1" applyBorder="1" applyAlignment="1" applyProtection="1">
      <alignment horizontal="center"/>
    </xf>
    <xf fontId="3" fillId="4" borderId="1" numFmtId="0" xfId="0" applyFont="1" applyFill="1" applyBorder="1" applyAlignment="1" applyProtection="1">
      <alignment horizontal="center" textRotation="90"/>
    </xf>
    <xf fontId="3" fillId="5" borderId="1" numFmtId="0" xfId="0" applyFont="1" applyFill="1" applyBorder="1" applyAlignment="1" applyProtection="1">
      <alignment horizontal="center" textRotation="90"/>
    </xf>
    <xf fontId="2" fillId="0" borderId="0" numFmtId="0" xfId="0" applyFont="1" applyAlignment="1" applyProtection="1">
      <alignment horizontal="center" textRotation="90"/>
      <protection locked="0"/>
    </xf>
    <xf fontId="2" fillId="6" borderId="1" numFmtId="0" xfId="0" applyFont="1" applyFill="1" applyBorder="1" applyAlignment="1" applyProtection="1">
      <alignment horizontal="center"/>
    </xf>
    <xf fontId="2" fillId="2" borderId="1" numFmtId="0" xfId="0" applyFont="1" applyFill="1" applyBorder="1" applyAlignment="1" applyProtection="1">
      <alignment horizontal="center"/>
    </xf>
    <xf fontId="2" fillId="2" borderId="1" numFmtId="9" xfId="2" applyNumberFormat="1" applyFont="1" applyFill="1" applyBorder="1" applyAlignment="1" applyProtection="1">
      <alignment horizontal="center"/>
    </xf>
    <xf fontId="2" fillId="7" borderId="1" numFmtId="0" xfId="0" applyFont="1" applyFill="1" applyBorder="1" applyAlignment="1" applyProtection="1">
      <alignment horizontal="center"/>
    </xf>
    <xf fontId="4" fillId="0" borderId="0" numFmtId="0" xfId="0" applyFont="1" applyAlignment="1" applyProtection="1">
      <alignment vertical="center"/>
      <protection locked="0"/>
    </xf>
    <xf fontId="4" fillId="0" borderId="0" numFmtId="10" xfId="0" applyNumberFormat="1" applyFont="1" applyAlignment="1" applyProtection="1">
      <alignment vertical="center"/>
      <protection locked="0"/>
    </xf>
    <xf fontId="4" fillId="0" borderId="1" numFmtId="0" xfId="0" applyFont="1" applyBorder="1" applyAlignment="1" applyProtection="1">
      <alignment horizontal="center" vertical="center"/>
      <protection locked="0"/>
    </xf>
    <xf fontId="4" fillId="0" borderId="1" numFmtId="0" xfId="0" applyFont="1" applyBorder="1" applyAlignment="1" applyProtection="1" quotePrefix="1">
      <alignment vertical="center"/>
      <protection locked="0"/>
    </xf>
    <xf fontId="4" fillId="0" borderId="1" numFmtId="0" xfId="0" applyFont="1" applyBorder="1" applyAlignment="1" applyProtection="1">
      <alignment vertical="center"/>
      <protection locked="0"/>
    </xf>
    <xf fontId="5" fillId="6" borderId="1" numFmtId="0" xfId="0" applyFont="1" applyFill="1" applyBorder="1" applyAlignment="1" applyProtection="1">
      <alignment horizontal="center" vertical="center"/>
      <protection locked="0"/>
    </xf>
    <xf fontId="5" fillId="0" borderId="1" numFmtId="0" xfId="0" applyFont="1" applyBorder="1" applyAlignment="1" applyProtection="1">
      <alignment horizontal="center" vertical="center"/>
      <protection locked="0"/>
    </xf>
    <xf fontId="5" fillId="2" borderId="1" numFmtId="0" xfId="0" applyFont="1" applyFill="1" applyBorder="1" applyAlignment="1" applyProtection="1">
      <alignment horizontal="center" vertical="center"/>
    </xf>
    <xf fontId="5" fillId="2" borderId="1" numFmtId="9" xfId="2" applyNumberFormat="1" applyFont="1" applyFill="1" applyBorder="1" applyAlignment="1" applyProtection="1">
      <alignment horizontal="center" vertical="center"/>
    </xf>
    <xf fontId="5" fillId="7" borderId="1" numFmtId="0" xfId="0" applyFont="1" applyFill="1" applyBorder="1" applyAlignment="1" applyProtection="1">
      <alignment horizontal="center" vertical="center"/>
      <protection locked="0"/>
    </xf>
    <xf fontId="4" fillId="2" borderId="1" numFmtId="0" xfId="0" applyFont="1" applyFill="1" applyBorder="1" applyAlignment="1" applyProtection="1">
      <alignment horizontal="center" vertical="center"/>
    </xf>
    <xf fontId="4" fillId="2" borderId="1" numFmtId="9" xfId="2" applyNumberFormat="1" applyFont="1" applyFill="1" applyBorder="1" applyAlignment="1" applyProtection="1">
      <alignment horizontal="center" vertical="center"/>
    </xf>
    <xf fontId="4" fillId="2" borderId="1" numFmtId="2" xfId="0" applyNumberFormat="1" applyFont="1" applyFill="1" applyBorder="1" applyAlignment="1" applyProtection="1">
      <alignment horizontal="center" vertical="center"/>
    </xf>
    <xf fontId="4" fillId="2" borderId="1" numFmtId="10" xfId="2" applyNumberFormat="1" applyFont="1" applyFill="1" applyBorder="1" applyAlignment="1" applyProtection="1">
      <alignment horizontal="center" vertical="center"/>
    </xf>
    <xf fontId="2" fillId="0" borderId="0" numFmtId="10" xfId="0" applyNumberFormat="1" applyFont="1" applyProtection="1">
      <protection locked="0"/>
    </xf>
    <xf fontId="6" fillId="0" borderId="0" numFmtId="0" xfId="0" applyFont="1" applyAlignment="1" applyProtection="1">
      <alignment horizontal="center"/>
      <protection locked="0"/>
    </xf>
    <xf fontId="6" fillId="0" borderId="0" numFmtId="0" xfId="0" applyFont="1" applyAlignment="1" applyProtection="1">
      <alignment horizontal="center"/>
    </xf>
    <xf fontId="6" fillId="0" borderId="0" numFmtId="9" xfId="2" applyNumberFormat="1" applyFont="1" applyAlignment="1" applyProtection="1">
      <alignment horizontal="center"/>
    </xf>
    <xf fontId="2" fillId="0" borderId="0" numFmtId="0" xfId="0" applyFont="1" applyAlignment="1" applyProtection="1">
      <alignment horizontal="center"/>
    </xf>
    <xf fontId="2" fillId="0" borderId="0" numFmtId="9" xfId="2" applyNumberFormat="1" applyFont="1" applyAlignment="1" applyProtection="1">
      <alignment horizontal="center"/>
    </xf>
    <xf fontId="2" fillId="0" borderId="0" numFmtId="2" xfId="0" applyNumberFormat="1" applyFont="1" applyAlignment="1" applyProtection="1">
      <alignment horizontal="center"/>
    </xf>
    <xf fontId="2" fillId="0" borderId="0" numFmtId="10" xfId="2" applyNumberFormat="1" applyFont="1" applyAlignment="1" applyProtection="1">
      <alignment horizontal="center"/>
    </xf>
    <xf fontId="7" fillId="8" borderId="5" numFmtId="0" xfId="0" applyFont="1" applyFill="1" applyBorder="1" applyAlignment="1" applyProtection="1">
      <alignment horizontal="center"/>
    </xf>
    <xf fontId="7" fillId="8" borderId="6" numFmtId="0" xfId="0" applyFont="1" applyFill="1" applyBorder="1" applyAlignment="1" applyProtection="1">
      <alignment horizontal="center"/>
    </xf>
    <xf fontId="7" fillId="8" borderId="7" numFmtId="0" xfId="0" applyFont="1" applyFill="1" applyBorder="1" applyAlignment="1" applyProtection="1">
      <alignment horizontal="center"/>
    </xf>
    <xf fontId="2" fillId="6" borderId="8" numFmtId="0" xfId="0" applyFont="1" applyFill="1" applyBorder="1" applyProtection="1"/>
    <xf fontId="2" fillId="6" borderId="0" numFmtId="0" xfId="0" applyFont="1" applyFill="1" applyProtection="1"/>
    <xf fontId="2" fillId="6" borderId="0" numFmtId="0" xfId="0" applyFont="1" applyFill="1" applyAlignment="1" applyProtection="1">
      <alignment horizontal="center"/>
    </xf>
    <xf fontId="2" fillId="6" borderId="0" numFmtId="10" xfId="2" applyNumberFormat="1" applyFont="1" applyFill="1" applyAlignment="1" applyProtection="1">
      <alignment horizontal="center"/>
    </xf>
    <xf fontId="2" fillId="6" borderId="0" numFmtId="164" xfId="0" applyNumberFormat="1" applyFont="1" applyFill="1" applyAlignment="1" applyProtection="1">
      <alignment horizontal="center"/>
    </xf>
    <xf fontId="2" fillId="6" borderId="9" numFmtId="0" xfId="0" applyFont="1" applyFill="1" applyBorder="1" applyProtection="1"/>
    <xf fontId="2" fillId="6" borderId="0" numFmtId="0" xfId="0" applyFont="1" applyFill="1" applyAlignment="1" applyProtection="1">
      <alignment horizontal="left"/>
    </xf>
    <xf fontId="2" fillId="6" borderId="10" numFmtId="0" xfId="0" applyFont="1" applyFill="1" applyBorder="1" applyAlignment="1" applyProtection="1">
      <alignment horizontal="center"/>
    </xf>
    <xf fontId="2" fillId="6" borderId="11" numFmtId="0" xfId="0" applyFont="1" applyFill="1" applyBorder="1" applyProtection="1"/>
    <xf fontId="2" fillId="6" borderId="11" numFmtId="0" xfId="0" applyFont="1" applyFill="1" applyBorder="1" applyAlignment="1" applyProtection="1">
      <alignment horizontal="center"/>
    </xf>
    <xf fontId="2" fillId="6" borderId="11" numFmtId="10" xfId="2" applyNumberFormat="1" applyFont="1" applyFill="1" applyBorder="1" applyAlignment="1" applyProtection="1">
      <alignment horizontal="center"/>
    </xf>
    <xf fontId="2" fillId="6" borderId="11" numFmtId="164" xfId="0" applyNumberFormat="1" applyFont="1" applyFill="1" applyBorder="1" applyAlignment="1" applyProtection="1">
      <alignment horizontal="center"/>
    </xf>
    <xf fontId="2" fillId="6" borderId="12" numFmtId="0" xfId="0" applyFont="1" applyFill="1" applyBorder="1" applyProtection="1"/>
    <xf fontId="2" fillId="0" borderId="0" numFmtId="0" xfId="0" applyFont="1" applyProtection="1"/>
    <xf fontId="1" fillId="9" borderId="0" numFmtId="0" xfId="1" applyFont="1" applyFill="1" applyAlignment="1">
      <alignment horizontal="center"/>
    </xf>
    <xf fontId="8" fillId="0" borderId="0" numFmtId="0" xfId="0" applyFont="1" applyAlignment="1">
      <alignment horizontal="center" vertical="center" wrapText="1"/>
    </xf>
    <xf fontId="0" fillId="3" borderId="0" numFmtId="0" xfId="0" applyFill="1" applyAlignment="1">
      <alignment horizontal="center" vertical="center" wrapText="1"/>
    </xf>
    <xf fontId="0" fillId="3" borderId="0" numFmtId="0" xfId="0" applyFill="1" applyAlignment="1">
      <alignment vertical="center"/>
    </xf>
    <xf fontId="0" fillId="3" borderId="0" numFmtId="0" xfId="0" applyFill="1"/>
    <xf fontId="0" fillId="6" borderId="0" numFmtId="0" xfId="0" applyFill="1" applyAlignment="1">
      <alignment horizontal="center" vertical="center" wrapText="1"/>
    </xf>
    <xf fontId="0" fillId="6" borderId="0" numFmtId="0" xfId="0" applyFill="1" applyAlignment="1">
      <alignment vertical="center"/>
    </xf>
    <xf fontId="0" fillId="6" borderId="0" numFmtId="0" xfId="0" applyFill="1"/>
    <xf fontId="0" fillId="0" borderId="0" numFmtId="0" xfId="0" applyAlignment="1">
      <alignment horizontal="center" vertical="center" wrapText="1"/>
    </xf>
    <xf fontId="0" fillId="0" borderId="0" numFmtId="0" xfId="0" applyAlignment="1">
      <alignment vertical="center"/>
    </xf>
    <xf fontId="0" fillId="0" borderId="0" numFmtId="16" xfId="0" applyNumberFormat="1" applyAlignment="1">
      <alignment horizontal="center" vertical="center" wrapText="1"/>
    </xf>
    <xf fontId="0" fillId="0" borderId="0" numFmtId="17" xfId="0" applyNumberFormat="1" applyAlignment="1">
      <alignment horizontal="center" vertical="center" wrapText="1"/>
    </xf>
    <xf fontId="2" fillId="0" borderId="0" numFmtId="0" xfId="0" applyFont="1"/>
    <xf fontId="2" fillId="0" borderId="0" numFmtId="165" xfId="0" applyNumberFormat="1" applyFont="1"/>
    <xf fontId="2" fillId="0" borderId="0" numFmtId="0" xfId="0" applyFont="1" applyAlignment="1">
      <alignment horizontal="center"/>
    </xf>
    <xf fontId="1" fillId="0" borderId="11" numFmtId="0" xfId="1" applyFont="1" applyBorder="1" applyAlignment="1">
      <alignment horizontal="center"/>
    </xf>
    <xf fontId="6" fillId="10" borderId="1" numFmtId="0" xfId="0" applyFont="1" applyFill="1" applyBorder="1" applyAlignment="1">
      <alignment vertical="center" wrapText="1"/>
    </xf>
    <xf fontId="6" fillId="10" borderId="1" numFmtId="0" xfId="0" applyFont="1" applyFill="1" applyBorder="1" applyAlignment="1">
      <alignment vertical="center"/>
    </xf>
    <xf fontId="6" fillId="10" borderId="1" numFmtId="165" xfId="0" applyNumberFormat="1" applyFont="1" applyFill="1" applyBorder="1" applyAlignment="1">
      <alignment vertical="center"/>
    </xf>
    <xf fontId="6" fillId="10" borderId="13" numFmtId="0" xfId="0" applyFont="1" applyFill="1" applyBorder="1" applyAlignment="1">
      <alignment horizontal="center" vertical="center" wrapText="1"/>
    </xf>
    <xf fontId="6" fillId="10" borderId="14" numFmtId="0" xfId="0" applyFont="1" applyFill="1" applyBorder="1" applyAlignment="1">
      <alignment horizontal="center" vertical="center" wrapText="1"/>
    </xf>
    <xf fontId="2" fillId="3" borderId="1" numFmtId="0" xfId="0" applyFont="1" applyFill="1" applyBorder="1" applyAlignment="1">
      <alignment vertical="center" wrapText="1"/>
    </xf>
    <xf fontId="2" fillId="3" borderId="1" numFmtId="0" xfId="0" applyFont="1" applyFill="1" applyBorder="1" applyAlignment="1">
      <alignment vertical="center"/>
    </xf>
    <xf fontId="2" fillId="3" borderId="1" numFmtId="165" xfId="0" applyNumberFormat="1" applyFont="1" applyFill="1" applyBorder="1"/>
    <xf fontId="2" fillId="3" borderId="1" numFmtId="0" xfId="0" applyFont="1" applyFill="1" applyBorder="1" applyAlignment="1">
      <alignment horizontal="center"/>
    </xf>
    <xf fontId="2" fillId="6" borderId="15" numFmtId="0" xfId="0" applyFont="1" applyFill="1" applyBorder="1" applyAlignment="1">
      <alignment vertical="center" wrapText="1"/>
    </xf>
    <xf fontId="2" fillId="6" borderId="14" numFmtId="0" xfId="0" applyFont="1" applyFill="1" applyBorder="1" applyAlignment="1">
      <alignment vertical="center"/>
    </xf>
    <xf fontId="2" fillId="6" borderId="14" numFmtId="0" xfId="0" applyFont="1" applyFill="1" applyBorder="1" applyAlignment="1">
      <alignment vertical="center" wrapText="1"/>
    </xf>
    <xf fontId="2" fillId="6" borderId="14" numFmtId="165" xfId="0" applyNumberFormat="1" applyFont="1" applyFill="1" applyBorder="1"/>
    <xf fontId="2" fillId="6" borderId="14" numFmtId="0" xfId="0" applyFont="1" applyFill="1" applyBorder="1" applyAlignment="1">
      <alignment horizontal="center"/>
    </xf>
    <xf fontId="2" fillId="6" borderId="16" numFmtId="0" xfId="0" applyFont="1" applyFill="1" applyBorder="1" applyAlignment="1">
      <alignment vertical="center" wrapText="1"/>
    </xf>
    <xf fontId="2" fillId="6" borderId="1" numFmtId="0" xfId="0" applyFont="1" applyFill="1" applyBorder="1" applyAlignment="1">
      <alignment vertical="center"/>
    </xf>
    <xf fontId="2" fillId="6" borderId="1" numFmtId="0" xfId="0" applyFont="1" applyFill="1" applyBorder="1" applyAlignment="1">
      <alignment vertical="center" wrapText="1"/>
    </xf>
    <xf fontId="2" fillId="6" borderId="1" numFmtId="165" xfId="0" applyNumberFormat="1" applyFont="1" applyFill="1" applyBorder="1"/>
    <xf fontId="2" fillId="6" borderId="1" numFmtId="0" xfId="0" applyFont="1" applyFill="1" applyBorder="1" applyAlignment="1">
      <alignment horizontal="center"/>
    </xf>
    <xf fontId="2" fillId="6" borderId="17" numFmtId="0" xfId="0" applyFont="1" applyFill="1" applyBorder="1" applyAlignment="1">
      <alignment vertical="center" wrapText="1"/>
    </xf>
    <xf fontId="2" fillId="6" borderId="13" numFmtId="0" xfId="0" applyFont="1" applyFill="1" applyBorder="1" applyAlignment="1">
      <alignment vertical="center"/>
    </xf>
    <xf fontId="2" fillId="6" borderId="13" numFmtId="0" xfId="0" applyFont="1" applyFill="1" applyBorder="1" applyAlignment="1">
      <alignment vertical="center" wrapText="1"/>
    </xf>
    <xf fontId="2" fillId="6" borderId="13" numFmtId="165" xfId="0" applyNumberFormat="1" applyFont="1" applyFill="1" applyBorder="1"/>
    <xf fontId="2" fillId="6" borderId="13" numFmtId="0" xfId="0" applyFont="1" applyFill="1" applyBorder="1" applyAlignment="1">
      <alignment horizontal="center"/>
    </xf>
    <xf fontId="6" fillId="3" borderId="1" numFmtId="0" xfId="0" applyFont="1" applyFill="1" applyBorder="1" applyAlignment="1">
      <alignment vertical="center" wrapText="1"/>
    </xf>
    <xf fontId="6" fillId="3" borderId="1" numFmtId="0" xfId="0" applyFont="1" applyFill="1" applyBorder="1" applyAlignment="1">
      <alignment vertical="center"/>
    </xf>
    <xf fontId="6" fillId="3" borderId="1" numFmtId="165" xfId="0" applyNumberFormat="1" applyFont="1" applyFill="1" applyBorder="1"/>
    <xf fontId="6" fillId="3" borderId="1" numFmtId="0" xfId="0" applyFont="1" applyFill="1" applyBorder="1" applyAlignment="1">
      <alignment horizontal="center"/>
    </xf>
    <xf fontId="0" fillId="0" borderId="0" numFmtId="0" xfId="0" applyAlignment="1">
      <alignment horizontal="center"/>
    </xf>
    <xf fontId="0" fillId="0" borderId="1" numFmtId="0" xfId="0" applyBorder="1" applyAlignment="1">
      <alignment horizontal="center"/>
    </xf>
    <xf fontId="0" fillId="0" borderId="1" numFmtId="0" xfId="0" applyBorder="1"/>
  </cellXfs>
  <cellStyles count="3">
    <cellStyle name="Köprü" xfId="1" builtinId="8"/>
    <cellStyle name="Normal" xfId="0" builtinId="0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://tr.urapcenter.org/2017/2017_t9.php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s://www.basarisiralamalari.com/istanbul-liseleri-taban-puanlari-yuzdelik-dilimleri-teog-meb/" TargetMode="External"/><Relationship  Id="rId2" Type="http://schemas.openxmlformats.org/officeDocument/2006/relationships/hyperlink" Target="https://www.basarisiralamalari.com/lise-taban-puanlari-ve-yuzdelik-dilimleri-teog-m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3" zoomScale="100" workbookViewId="0">
      <selection activeCell="AK26" activeCellId="0" sqref="AK26"/>
    </sheetView>
  </sheetViews>
  <sheetFormatPr defaultRowHeight="14.25"/>
  <cols>
    <col customWidth="1" hidden="1" min="1" max="1" style="1" width="10.7109375"/>
    <col bestFit="1" customWidth="1" min="2" max="2" style="1" width="4"/>
    <col customWidth="1" min="3" max="3" style="1" width="22.42578125"/>
    <col bestFit="1" customWidth="1" min="4" max="4" style="1" width="8.85546875"/>
    <col bestFit="1" customWidth="1" min="5" max="5" style="2" width="4.140625"/>
    <col bestFit="1" customWidth="1" min="6" max="6" style="1" width="4"/>
    <col customWidth="1" min="7" max="7" style="1" width="4"/>
    <col bestFit="1" customWidth="1" min="8" max="10" style="1" width="4"/>
    <col bestFit="1" customWidth="1" min="11" max="11" style="2" width="4"/>
    <col customWidth="1" min="12" max="13" style="2" width="4"/>
    <col bestFit="1" customWidth="1" min="14" max="14" style="2" width="4"/>
    <col customWidth="1" min="15" max="15" style="1" width="4"/>
    <col customWidth="1" hidden="1" min="16" max="16" style="1" width="4"/>
    <col customWidth="1" hidden="1" min="17" max="18" style="1" width="7.140625"/>
    <col bestFit="1" customWidth="1" min="19" max="31" style="1" width="4"/>
    <col customWidth="1" hidden="1" min="32" max="33" style="1" width="4"/>
    <col customWidth="1" hidden="1" min="34" max="34" style="1" width="5.5703125"/>
    <col bestFit="1" customWidth="1" min="35" max="36" style="1" width="7"/>
    <col min="37" max="16384" style="1" width="9.140625"/>
  </cols>
  <sheetData>
    <row r="1">
      <c r="B1" s="3" t="s">
        <v>0</v>
      </c>
      <c r="C1" s="4" t="s">
        <v>1</v>
      </c>
      <c r="D1" s="5" t="s">
        <v>2</v>
      </c>
      <c r="E1" s="5" t="s">
        <v>3</v>
      </c>
      <c r="F1" s="6" t="s">
        <v>4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/>
      <c r="AI1" s="9" t="s">
        <v>5</v>
      </c>
      <c r="AJ1" s="9" t="s">
        <v>6</v>
      </c>
    </row>
    <row r="2">
      <c r="B2" s="3"/>
      <c r="C2" s="4"/>
      <c r="D2" s="5"/>
      <c r="E2" s="5"/>
      <c r="F2" s="10" t="s">
        <v>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13" t="s">
        <v>8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  <c r="AI2" s="9"/>
      <c r="AJ2" s="9"/>
    </row>
    <row r="3" ht="121.5" customHeight="1">
      <c r="B3" s="3"/>
      <c r="C3" s="4"/>
      <c r="D3" s="5"/>
      <c r="E3" s="5"/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7" t="s">
        <v>22</v>
      </c>
      <c r="T3" s="17" t="s">
        <v>23</v>
      </c>
      <c r="U3" s="17" t="s">
        <v>24</v>
      </c>
      <c r="V3" s="17" t="s">
        <v>25</v>
      </c>
      <c r="W3" s="17" t="s">
        <v>26</v>
      </c>
      <c r="X3" s="17" t="s">
        <v>27</v>
      </c>
      <c r="Y3" s="17" t="s">
        <v>28</v>
      </c>
      <c r="Z3" s="17" t="s">
        <v>29</v>
      </c>
      <c r="AA3" s="17" t="s">
        <v>30</v>
      </c>
      <c r="AB3" s="17" t="s">
        <v>31</v>
      </c>
      <c r="AC3" s="17" t="s">
        <v>32</v>
      </c>
      <c r="AD3" s="17" t="s">
        <v>33</v>
      </c>
      <c r="AE3" s="17" t="s">
        <v>34</v>
      </c>
      <c r="AF3" s="17" t="s">
        <v>19</v>
      </c>
      <c r="AG3" s="17" t="s">
        <v>20</v>
      </c>
      <c r="AH3" s="17" t="s">
        <v>21</v>
      </c>
      <c r="AI3" s="9"/>
      <c r="AJ3" s="9"/>
      <c r="AK3" s="18"/>
    </row>
    <row r="4">
      <c r="B4" s="3"/>
      <c r="C4" s="4"/>
      <c r="D4" s="5"/>
      <c r="E4" s="5"/>
      <c r="F4" s="19">
        <v>5</v>
      </c>
      <c r="G4" s="19">
        <v>5</v>
      </c>
      <c r="H4" s="19">
        <v>5</v>
      </c>
      <c r="I4" s="19">
        <v>5</v>
      </c>
      <c r="J4" s="19">
        <v>5</v>
      </c>
      <c r="K4" s="19">
        <v>5</v>
      </c>
      <c r="L4" s="19">
        <v>5</v>
      </c>
      <c r="M4" s="19">
        <v>5</v>
      </c>
      <c r="N4" s="19">
        <v>5</v>
      </c>
      <c r="O4" s="19">
        <v>5</v>
      </c>
      <c r="P4" s="20"/>
      <c r="Q4" s="20">
        <f>AVERAGE(F4:O4)</f>
        <v>5</v>
      </c>
      <c r="R4" s="21">
        <f t="shared" ref="R4:R24" si="0">(Q4/100)*100/5</f>
        <v>1</v>
      </c>
      <c r="S4" s="22">
        <v>5</v>
      </c>
      <c r="T4" s="22">
        <v>5</v>
      </c>
      <c r="U4" s="22">
        <v>5</v>
      </c>
      <c r="V4" s="22">
        <v>5</v>
      </c>
      <c r="W4" s="22">
        <v>5</v>
      </c>
      <c r="X4" s="22">
        <v>5</v>
      </c>
      <c r="Y4" s="22">
        <v>5</v>
      </c>
      <c r="Z4" s="22">
        <v>5</v>
      </c>
      <c r="AA4" s="22">
        <v>5</v>
      </c>
      <c r="AB4" s="22">
        <v>5</v>
      </c>
      <c r="AC4" s="22">
        <v>5</v>
      </c>
      <c r="AD4" s="22">
        <v>5</v>
      </c>
      <c r="AE4" s="22">
        <v>5</v>
      </c>
      <c r="AF4" s="20"/>
      <c r="AG4" s="20">
        <f>AVERAGE(S4:AE4)</f>
        <v>5</v>
      </c>
      <c r="AH4" s="21">
        <f t="shared" ref="AH4:AH24" si="1">(AG4/100)*100/5</f>
        <v>1</v>
      </c>
      <c r="AI4" s="20">
        <f t="shared" ref="AI4:AI24" si="2">(Q4+AG4)/2</f>
        <v>5</v>
      </c>
      <c r="AJ4" s="21">
        <f t="shared" ref="AJ4:AJ24" si="3">(AI4/100)*100/5</f>
        <v>1</v>
      </c>
    </row>
    <row r="5" s="23" customFormat="1" ht="15" customHeight="1">
      <c r="A5" s="24">
        <f t="shared" ref="A5:A24" si="4">AJ5</f>
        <v>0.26000000000000001</v>
      </c>
      <c r="B5" s="25">
        <v>1</v>
      </c>
      <c r="C5" s="26" t="s">
        <v>35</v>
      </c>
      <c r="D5" s="27" t="s">
        <v>36</v>
      </c>
      <c r="E5" s="25">
        <v>25</v>
      </c>
      <c r="F5" s="28">
        <v>4</v>
      </c>
      <c r="G5" s="28">
        <v>4</v>
      </c>
      <c r="H5" s="28">
        <v>2</v>
      </c>
      <c r="I5" s="28">
        <v>0</v>
      </c>
      <c r="J5" s="28">
        <v>4</v>
      </c>
      <c r="K5" s="28">
        <v>3</v>
      </c>
      <c r="L5" s="28">
        <v>5</v>
      </c>
      <c r="M5" s="28">
        <v>3</v>
      </c>
      <c r="N5" s="28">
        <v>0</v>
      </c>
      <c r="O5" s="28">
        <v>1</v>
      </c>
      <c r="P5" s="29">
        <f t="shared" ref="P5:P24" si="5">SUM(F5:O5)</f>
        <v>26</v>
      </c>
      <c r="Q5" s="30">
        <f t="shared" ref="Q5:Q24" si="6">IF(P5=0,0,AVERAGE(F5:O5))</f>
        <v>2.6000000000000001</v>
      </c>
      <c r="R5" s="31">
        <f t="shared" si="0"/>
        <v>0.52000000000000002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9">
        <f t="shared" ref="AF5:AF24" si="7">SUM(S5:AE5)</f>
        <v>0</v>
      </c>
      <c r="AG5" s="33">
        <f t="shared" ref="AG5:AG24" si="8">IF(AF5=0,0,AVERAGE(S5:AE5))</f>
        <v>0</v>
      </c>
      <c r="AH5" s="34">
        <f t="shared" si="1"/>
        <v>0</v>
      </c>
      <c r="AI5" s="35">
        <f t="shared" si="2"/>
        <v>1.3</v>
      </c>
      <c r="AJ5" s="36">
        <f t="shared" si="3"/>
        <v>0.26000000000000001</v>
      </c>
    </row>
    <row r="6" s="23" customFormat="1" ht="15" customHeight="1">
      <c r="A6" s="24">
        <f t="shared" si="4"/>
        <v>0.33000000000000002</v>
      </c>
      <c r="B6" s="25">
        <v>2</v>
      </c>
      <c r="C6" s="27" t="s">
        <v>37</v>
      </c>
      <c r="D6" s="27" t="s">
        <v>36</v>
      </c>
      <c r="E6" s="25">
        <v>24</v>
      </c>
      <c r="F6" s="28">
        <v>4</v>
      </c>
      <c r="G6" s="28">
        <v>5</v>
      </c>
      <c r="H6" s="28">
        <v>1</v>
      </c>
      <c r="I6" s="28">
        <v>3</v>
      </c>
      <c r="J6" s="28">
        <v>4</v>
      </c>
      <c r="K6" s="28">
        <v>4</v>
      </c>
      <c r="L6" s="28">
        <v>5</v>
      </c>
      <c r="M6" s="28">
        <v>5</v>
      </c>
      <c r="N6" s="28">
        <v>0</v>
      </c>
      <c r="O6" s="28">
        <v>2</v>
      </c>
      <c r="P6" s="29">
        <f t="shared" si="5"/>
        <v>33</v>
      </c>
      <c r="Q6" s="30">
        <f t="shared" si="6"/>
        <v>3.2999999999999998</v>
      </c>
      <c r="R6" s="31">
        <f t="shared" si="0"/>
        <v>0.66000000000000003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29">
        <f t="shared" si="7"/>
        <v>0</v>
      </c>
      <c r="AG6" s="33">
        <f t="shared" si="8"/>
        <v>0</v>
      </c>
      <c r="AH6" s="34">
        <f t="shared" si="1"/>
        <v>0</v>
      </c>
      <c r="AI6" s="35">
        <f t="shared" si="2"/>
        <v>1.6499999999999999</v>
      </c>
      <c r="AJ6" s="36">
        <f t="shared" si="3"/>
        <v>0.33000000000000002</v>
      </c>
    </row>
    <row r="7" s="23" customFormat="1" ht="15" customHeight="1">
      <c r="A7" s="24">
        <f t="shared" si="4"/>
        <v>0.88000000000000012</v>
      </c>
      <c r="B7" s="25">
        <v>3</v>
      </c>
      <c r="C7" s="27" t="s">
        <v>38</v>
      </c>
      <c r="D7" s="27" t="s">
        <v>36</v>
      </c>
      <c r="E7" s="25">
        <v>25</v>
      </c>
      <c r="F7" s="28">
        <v>5</v>
      </c>
      <c r="G7" s="28">
        <v>1</v>
      </c>
      <c r="H7" s="28">
        <v>2</v>
      </c>
      <c r="I7" s="28">
        <v>3</v>
      </c>
      <c r="J7" s="28">
        <v>4</v>
      </c>
      <c r="K7" s="28">
        <v>5</v>
      </c>
      <c r="L7" s="28">
        <v>5</v>
      </c>
      <c r="M7" s="28">
        <v>5</v>
      </c>
      <c r="N7" s="28">
        <v>4</v>
      </c>
      <c r="O7" s="28">
        <v>4</v>
      </c>
      <c r="P7" s="29">
        <f t="shared" si="5"/>
        <v>38</v>
      </c>
      <c r="Q7" s="30">
        <f t="shared" si="6"/>
        <v>3.7999999999999998</v>
      </c>
      <c r="R7" s="31">
        <f t="shared" si="0"/>
        <v>0.76000000000000001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>
        <v>5</v>
      </c>
      <c r="AD7" s="32"/>
      <c r="AE7" s="32"/>
      <c r="AF7" s="29">
        <f t="shared" si="7"/>
        <v>5</v>
      </c>
      <c r="AG7" s="33">
        <f t="shared" si="8"/>
        <v>5</v>
      </c>
      <c r="AH7" s="34">
        <f t="shared" si="1"/>
        <v>1</v>
      </c>
      <c r="AI7" s="35">
        <f t="shared" si="2"/>
        <v>4.4000000000000004</v>
      </c>
      <c r="AJ7" s="36">
        <f t="shared" si="3"/>
        <v>0.88000000000000012</v>
      </c>
    </row>
    <row r="8" s="23" customFormat="1" ht="15" customHeight="1">
      <c r="A8" s="24">
        <f t="shared" si="4"/>
        <v>0.38</v>
      </c>
      <c r="B8" s="25">
        <v>4</v>
      </c>
      <c r="C8" s="27" t="s">
        <v>39</v>
      </c>
      <c r="D8" s="27" t="s">
        <v>36</v>
      </c>
      <c r="E8" s="25">
        <v>34</v>
      </c>
      <c r="F8" s="28">
        <v>1</v>
      </c>
      <c r="G8" s="28">
        <v>4</v>
      </c>
      <c r="H8" s="28">
        <v>5</v>
      </c>
      <c r="I8" s="28">
        <v>3</v>
      </c>
      <c r="J8" s="28">
        <v>5</v>
      </c>
      <c r="K8" s="28">
        <v>5</v>
      </c>
      <c r="L8" s="28">
        <v>5</v>
      </c>
      <c r="M8" s="28">
        <v>5</v>
      </c>
      <c r="N8" s="28">
        <v>0</v>
      </c>
      <c r="O8" s="28">
        <v>5</v>
      </c>
      <c r="P8" s="29">
        <f t="shared" si="5"/>
        <v>38</v>
      </c>
      <c r="Q8" s="30">
        <f t="shared" si="6"/>
        <v>3.7999999999999998</v>
      </c>
      <c r="R8" s="31">
        <f t="shared" si="0"/>
        <v>0.76000000000000001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29">
        <f t="shared" si="7"/>
        <v>0</v>
      </c>
      <c r="AG8" s="33">
        <f t="shared" si="8"/>
        <v>0</v>
      </c>
      <c r="AH8" s="34">
        <f t="shared" si="1"/>
        <v>0</v>
      </c>
      <c r="AI8" s="35">
        <f t="shared" si="2"/>
        <v>1.8999999999999999</v>
      </c>
      <c r="AJ8" s="36">
        <f t="shared" si="3"/>
        <v>0.38</v>
      </c>
    </row>
    <row r="9" s="23" customFormat="1" ht="15" customHeight="1">
      <c r="A9" s="24">
        <f t="shared" si="4"/>
        <v>0.45999999999999996</v>
      </c>
      <c r="B9" s="25">
        <v>5</v>
      </c>
      <c r="C9" s="27" t="s">
        <v>40</v>
      </c>
      <c r="D9" s="27" t="s">
        <v>36</v>
      </c>
      <c r="E9" s="25">
        <v>29</v>
      </c>
      <c r="F9" s="28">
        <v>1</v>
      </c>
      <c r="G9" s="28">
        <v>1</v>
      </c>
      <c r="H9" s="28">
        <v>2</v>
      </c>
      <c r="I9" s="28">
        <v>3</v>
      </c>
      <c r="J9" s="28">
        <v>3</v>
      </c>
      <c r="K9" s="28">
        <v>3</v>
      </c>
      <c r="L9" s="28">
        <v>5</v>
      </c>
      <c r="M9" s="28">
        <v>3</v>
      </c>
      <c r="N9" s="28">
        <v>0</v>
      </c>
      <c r="O9" s="28">
        <v>5</v>
      </c>
      <c r="P9" s="29">
        <f t="shared" si="5"/>
        <v>26</v>
      </c>
      <c r="Q9" s="30">
        <f t="shared" si="6"/>
        <v>2.6000000000000001</v>
      </c>
      <c r="R9" s="31">
        <f t="shared" si="0"/>
        <v>0.52000000000000002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>
        <v>2</v>
      </c>
      <c r="AD9" s="32"/>
      <c r="AE9" s="32"/>
      <c r="AF9" s="29">
        <f t="shared" si="7"/>
        <v>2</v>
      </c>
      <c r="AG9" s="33">
        <f t="shared" si="8"/>
        <v>2</v>
      </c>
      <c r="AH9" s="34">
        <f t="shared" si="1"/>
        <v>0.40000000000000002</v>
      </c>
      <c r="AI9" s="35">
        <f t="shared" si="2"/>
        <v>2.2999999999999998</v>
      </c>
      <c r="AJ9" s="36">
        <f t="shared" si="3"/>
        <v>0.45999999999999996</v>
      </c>
    </row>
    <row r="10" s="23" customFormat="1" ht="15" customHeight="1">
      <c r="A10" s="24">
        <f t="shared" si="4"/>
        <v>0.53000000000000003</v>
      </c>
      <c r="B10" s="25">
        <v>6</v>
      </c>
      <c r="C10" s="27" t="s">
        <v>41</v>
      </c>
      <c r="D10" s="27" t="s">
        <v>36</v>
      </c>
      <c r="E10" s="25">
        <v>25</v>
      </c>
      <c r="F10" s="28">
        <v>1</v>
      </c>
      <c r="G10" s="28">
        <v>4</v>
      </c>
      <c r="H10" s="28">
        <v>2</v>
      </c>
      <c r="I10" s="28">
        <v>3</v>
      </c>
      <c r="J10" s="28">
        <v>4</v>
      </c>
      <c r="K10" s="28">
        <v>0</v>
      </c>
      <c r="L10" s="28">
        <v>5</v>
      </c>
      <c r="M10" s="28">
        <v>5</v>
      </c>
      <c r="N10" s="28">
        <v>5</v>
      </c>
      <c r="O10" s="28">
        <v>4</v>
      </c>
      <c r="P10" s="29">
        <f t="shared" si="5"/>
        <v>33</v>
      </c>
      <c r="Q10" s="30">
        <f t="shared" si="6"/>
        <v>3.2999999999999998</v>
      </c>
      <c r="R10" s="31">
        <f t="shared" si="0"/>
        <v>0.66000000000000003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>
        <v>2</v>
      </c>
      <c r="AD10" s="32"/>
      <c r="AE10" s="32"/>
      <c r="AF10" s="29">
        <f t="shared" si="7"/>
        <v>2</v>
      </c>
      <c r="AG10" s="33">
        <f t="shared" si="8"/>
        <v>2</v>
      </c>
      <c r="AH10" s="34">
        <f t="shared" si="1"/>
        <v>0.40000000000000002</v>
      </c>
      <c r="AI10" s="35">
        <f t="shared" si="2"/>
        <v>2.6499999999999999</v>
      </c>
      <c r="AJ10" s="36">
        <f t="shared" si="3"/>
        <v>0.53000000000000003</v>
      </c>
    </row>
    <row r="11" s="23" customFormat="1" ht="15" customHeight="1">
      <c r="A11" s="24">
        <f t="shared" si="4"/>
        <v>0.89000000000000001</v>
      </c>
      <c r="B11" s="25">
        <v>7</v>
      </c>
      <c r="C11" s="27" t="s">
        <v>42</v>
      </c>
      <c r="D11" s="27" t="s">
        <v>36</v>
      </c>
      <c r="E11" s="25">
        <v>35</v>
      </c>
      <c r="F11" s="28">
        <v>5</v>
      </c>
      <c r="G11" s="28">
        <v>2</v>
      </c>
      <c r="H11" s="28">
        <v>3</v>
      </c>
      <c r="I11" s="28">
        <v>3</v>
      </c>
      <c r="J11" s="28">
        <v>5</v>
      </c>
      <c r="K11" s="28">
        <v>5</v>
      </c>
      <c r="L11" s="28">
        <v>5</v>
      </c>
      <c r="M11" s="28">
        <v>3</v>
      </c>
      <c r="N11" s="28">
        <v>5</v>
      </c>
      <c r="O11" s="28">
        <v>3</v>
      </c>
      <c r="P11" s="29">
        <f t="shared" si="5"/>
        <v>39</v>
      </c>
      <c r="Q11" s="30">
        <f t="shared" si="6"/>
        <v>3.8999999999999999</v>
      </c>
      <c r="R11" s="31">
        <f t="shared" si="0"/>
        <v>0.78000000000000003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>
        <v>5</v>
      </c>
      <c r="AD11" s="32"/>
      <c r="AE11" s="32"/>
      <c r="AF11" s="29">
        <f t="shared" si="7"/>
        <v>5</v>
      </c>
      <c r="AG11" s="33">
        <f t="shared" si="8"/>
        <v>5</v>
      </c>
      <c r="AH11" s="34">
        <f t="shared" si="1"/>
        <v>1</v>
      </c>
      <c r="AI11" s="35">
        <f t="shared" si="2"/>
        <v>4.4500000000000002</v>
      </c>
      <c r="AJ11" s="36">
        <f t="shared" si="3"/>
        <v>0.89000000000000001</v>
      </c>
    </row>
    <row r="12" s="23" customFormat="1" ht="15" customHeight="1">
      <c r="A12" s="24">
        <f t="shared" si="4"/>
        <v>0.69000000000000006</v>
      </c>
      <c r="B12" s="25">
        <v>8</v>
      </c>
      <c r="C12" s="27" t="s">
        <v>43</v>
      </c>
      <c r="D12" s="27" t="s">
        <v>36</v>
      </c>
      <c r="E12" s="25">
        <v>37</v>
      </c>
      <c r="F12" s="28">
        <v>3</v>
      </c>
      <c r="G12" s="28">
        <v>4</v>
      </c>
      <c r="H12" s="28">
        <v>5</v>
      </c>
      <c r="I12" s="28">
        <v>3</v>
      </c>
      <c r="J12" s="28">
        <v>3</v>
      </c>
      <c r="K12" s="28">
        <v>3</v>
      </c>
      <c r="L12" s="28">
        <v>5</v>
      </c>
      <c r="M12" s="28">
        <v>5</v>
      </c>
      <c r="N12" s="28">
        <v>4</v>
      </c>
      <c r="O12" s="28">
        <v>4</v>
      </c>
      <c r="P12" s="29">
        <f t="shared" si="5"/>
        <v>39</v>
      </c>
      <c r="Q12" s="30">
        <f t="shared" si="6"/>
        <v>3.8999999999999999</v>
      </c>
      <c r="R12" s="31">
        <f t="shared" si="0"/>
        <v>0.78000000000000003</v>
      </c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>
        <v>3</v>
      </c>
      <c r="AD12" s="32"/>
      <c r="AE12" s="32"/>
      <c r="AF12" s="29">
        <f t="shared" si="7"/>
        <v>3</v>
      </c>
      <c r="AG12" s="33">
        <f t="shared" si="8"/>
        <v>3</v>
      </c>
      <c r="AH12" s="34">
        <f t="shared" si="1"/>
        <v>0.59999999999999998</v>
      </c>
      <c r="AI12" s="35">
        <f t="shared" si="2"/>
        <v>3.4500000000000002</v>
      </c>
      <c r="AJ12" s="36">
        <f t="shared" si="3"/>
        <v>0.69000000000000006</v>
      </c>
    </row>
    <row r="13" s="23" customFormat="1" ht="15" customHeight="1">
      <c r="A13" s="24">
        <f t="shared" si="4"/>
        <v>0.86999999999999988</v>
      </c>
      <c r="B13" s="25">
        <v>9</v>
      </c>
      <c r="C13" s="27" t="s">
        <v>44</v>
      </c>
      <c r="D13" s="27" t="s">
        <v>36</v>
      </c>
      <c r="E13" s="25">
        <v>28</v>
      </c>
      <c r="F13" s="28">
        <v>5</v>
      </c>
      <c r="G13" s="28">
        <v>1</v>
      </c>
      <c r="H13" s="28">
        <v>2</v>
      </c>
      <c r="I13" s="28">
        <v>4</v>
      </c>
      <c r="J13" s="28">
        <v>5</v>
      </c>
      <c r="K13" s="28">
        <v>5</v>
      </c>
      <c r="L13" s="28">
        <v>5</v>
      </c>
      <c r="M13" s="28">
        <v>3</v>
      </c>
      <c r="N13" s="28">
        <v>5</v>
      </c>
      <c r="O13" s="28">
        <v>2</v>
      </c>
      <c r="P13" s="29">
        <f t="shared" si="5"/>
        <v>37</v>
      </c>
      <c r="Q13" s="30">
        <f t="shared" si="6"/>
        <v>3.7000000000000002</v>
      </c>
      <c r="R13" s="31">
        <f t="shared" si="0"/>
        <v>0.7400000000000001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>
        <v>5</v>
      </c>
      <c r="AD13" s="32"/>
      <c r="AE13" s="32"/>
      <c r="AF13" s="29">
        <f t="shared" si="7"/>
        <v>5</v>
      </c>
      <c r="AG13" s="33">
        <f t="shared" si="8"/>
        <v>5</v>
      </c>
      <c r="AH13" s="34">
        <f t="shared" si="1"/>
        <v>1</v>
      </c>
      <c r="AI13" s="35">
        <f t="shared" si="2"/>
        <v>4.3499999999999996</v>
      </c>
      <c r="AJ13" s="36">
        <f t="shared" si="3"/>
        <v>0.86999999999999988</v>
      </c>
    </row>
    <row r="14" s="23" customFormat="1" ht="15" customHeight="1">
      <c r="A14" s="24">
        <f t="shared" si="4"/>
        <v>0.42000000000000004</v>
      </c>
      <c r="B14" s="25">
        <v>10</v>
      </c>
      <c r="C14" s="27" t="s">
        <v>45</v>
      </c>
      <c r="D14" s="27" t="s">
        <v>36</v>
      </c>
      <c r="E14" s="25">
        <v>31</v>
      </c>
      <c r="F14" s="28">
        <v>1</v>
      </c>
      <c r="G14" s="28">
        <v>5</v>
      </c>
      <c r="H14" s="28">
        <v>4</v>
      </c>
      <c r="I14" s="28">
        <v>3</v>
      </c>
      <c r="J14" s="28">
        <v>3</v>
      </c>
      <c r="K14" s="28">
        <v>1</v>
      </c>
      <c r="L14" s="28">
        <v>5</v>
      </c>
      <c r="M14" s="28">
        <v>5</v>
      </c>
      <c r="N14" s="28">
        <v>0</v>
      </c>
      <c r="O14" s="28">
        <v>5</v>
      </c>
      <c r="P14" s="29">
        <f t="shared" si="5"/>
        <v>32</v>
      </c>
      <c r="Q14" s="30">
        <f t="shared" si="6"/>
        <v>3.2000000000000002</v>
      </c>
      <c r="R14" s="31">
        <f t="shared" si="0"/>
        <v>0.64000000000000001</v>
      </c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>
        <v>1</v>
      </c>
      <c r="AD14" s="32"/>
      <c r="AE14" s="32"/>
      <c r="AF14" s="29">
        <f t="shared" si="7"/>
        <v>1</v>
      </c>
      <c r="AG14" s="33">
        <f t="shared" si="8"/>
        <v>1</v>
      </c>
      <c r="AH14" s="34">
        <f t="shared" si="1"/>
        <v>0.20000000000000001</v>
      </c>
      <c r="AI14" s="35">
        <f t="shared" si="2"/>
        <v>2.1000000000000001</v>
      </c>
      <c r="AJ14" s="36">
        <f t="shared" si="3"/>
        <v>0.42000000000000004</v>
      </c>
    </row>
    <row r="15" s="23" customFormat="1" ht="15" customHeight="1">
      <c r="A15" s="24">
        <f t="shared" si="4"/>
        <v>0.81999999999999995</v>
      </c>
      <c r="B15" s="25">
        <v>11</v>
      </c>
      <c r="C15" s="27" t="s">
        <v>46</v>
      </c>
      <c r="D15" s="27" t="s">
        <v>36</v>
      </c>
      <c r="E15" s="25">
        <v>27</v>
      </c>
      <c r="F15" s="28">
        <v>2</v>
      </c>
      <c r="G15" s="28">
        <v>5</v>
      </c>
      <c r="H15" s="28">
        <v>3</v>
      </c>
      <c r="I15" s="28">
        <v>4</v>
      </c>
      <c r="J15" s="28">
        <v>5</v>
      </c>
      <c r="K15" s="28">
        <v>5</v>
      </c>
      <c r="L15" s="28">
        <v>5</v>
      </c>
      <c r="M15" s="28">
        <v>5</v>
      </c>
      <c r="N15" s="28">
        <v>5</v>
      </c>
      <c r="O15" s="28">
        <v>3</v>
      </c>
      <c r="P15" s="29">
        <f t="shared" si="5"/>
        <v>42</v>
      </c>
      <c r="Q15" s="30">
        <f t="shared" si="6"/>
        <v>4.2000000000000002</v>
      </c>
      <c r="R15" s="31">
        <f t="shared" si="0"/>
        <v>0.84000000000000008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>
        <v>4</v>
      </c>
      <c r="AD15" s="32"/>
      <c r="AE15" s="32"/>
      <c r="AF15" s="29">
        <f t="shared" si="7"/>
        <v>4</v>
      </c>
      <c r="AG15" s="33">
        <f t="shared" si="8"/>
        <v>4</v>
      </c>
      <c r="AH15" s="34">
        <f t="shared" si="1"/>
        <v>0.80000000000000004</v>
      </c>
      <c r="AI15" s="35">
        <f t="shared" si="2"/>
        <v>4.0999999999999996</v>
      </c>
      <c r="AJ15" s="36">
        <f t="shared" si="3"/>
        <v>0.81999999999999995</v>
      </c>
    </row>
    <row r="16" s="23" customFormat="1" ht="15" customHeight="1">
      <c r="A16" s="24">
        <f t="shared" si="4"/>
        <v>0.94000000000000006</v>
      </c>
      <c r="B16" s="25">
        <v>12</v>
      </c>
      <c r="C16" s="27" t="s">
        <v>47</v>
      </c>
      <c r="D16" s="27" t="s">
        <v>36</v>
      </c>
      <c r="E16" s="25">
        <v>33</v>
      </c>
      <c r="F16" s="28">
        <v>2</v>
      </c>
      <c r="G16" s="28">
        <v>5</v>
      </c>
      <c r="H16" s="28">
        <v>5</v>
      </c>
      <c r="I16" s="28">
        <v>4</v>
      </c>
      <c r="J16" s="28">
        <v>5</v>
      </c>
      <c r="K16" s="28">
        <v>4</v>
      </c>
      <c r="L16" s="28">
        <v>5</v>
      </c>
      <c r="M16" s="28">
        <v>5</v>
      </c>
      <c r="N16" s="28">
        <v>5</v>
      </c>
      <c r="O16" s="28">
        <v>4</v>
      </c>
      <c r="P16" s="29">
        <f t="shared" si="5"/>
        <v>44</v>
      </c>
      <c r="Q16" s="30">
        <f t="shared" si="6"/>
        <v>4.4000000000000004</v>
      </c>
      <c r="R16" s="31">
        <f t="shared" si="0"/>
        <v>0.88000000000000012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>
        <v>5</v>
      </c>
      <c r="AD16" s="32"/>
      <c r="AE16" s="32"/>
      <c r="AF16" s="29">
        <f t="shared" si="7"/>
        <v>5</v>
      </c>
      <c r="AG16" s="33">
        <f t="shared" si="8"/>
        <v>5</v>
      </c>
      <c r="AH16" s="34">
        <f t="shared" si="1"/>
        <v>1</v>
      </c>
      <c r="AI16" s="35">
        <f t="shared" si="2"/>
        <v>4.7000000000000002</v>
      </c>
      <c r="AJ16" s="36">
        <f t="shared" si="3"/>
        <v>0.94000000000000006</v>
      </c>
    </row>
    <row r="17" s="23" customFormat="1" ht="15" customHeight="1">
      <c r="A17" s="24">
        <f t="shared" si="4"/>
        <v>0.47000000000000003</v>
      </c>
      <c r="B17" s="25">
        <v>13</v>
      </c>
      <c r="C17" s="27" t="s">
        <v>48</v>
      </c>
      <c r="D17" s="27" t="s">
        <v>36</v>
      </c>
      <c r="E17" s="25">
        <v>26</v>
      </c>
      <c r="F17" s="28">
        <v>2</v>
      </c>
      <c r="G17" s="28">
        <v>5</v>
      </c>
      <c r="H17" s="28">
        <v>1</v>
      </c>
      <c r="I17" s="28">
        <v>3</v>
      </c>
      <c r="J17" s="28">
        <v>5</v>
      </c>
      <c r="K17" s="28">
        <v>4</v>
      </c>
      <c r="L17" s="28">
        <v>0</v>
      </c>
      <c r="M17" s="28">
        <v>1</v>
      </c>
      <c r="N17" s="28">
        <v>3</v>
      </c>
      <c r="O17" s="28">
        <v>3</v>
      </c>
      <c r="P17" s="29">
        <f t="shared" si="5"/>
        <v>27</v>
      </c>
      <c r="Q17" s="30">
        <f t="shared" si="6"/>
        <v>2.7000000000000002</v>
      </c>
      <c r="R17" s="31">
        <f t="shared" si="0"/>
        <v>0.54000000000000004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>
        <v>2</v>
      </c>
      <c r="AD17" s="32"/>
      <c r="AE17" s="32"/>
      <c r="AF17" s="29">
        <f t="shared" si="7"/>
        <v>2</v>
      </c>
      <c r="AG17" s="33">
        <f t="shared" si="8"/>
        <v>2</v>
      </c>
      <c r="AH17" s="34">
        <f t="shared" si="1"/>
        <v>0.40000000000000002</v>
      </c>
      <c r="AI17" s="35">
        <f t="shared" si="2"/>
        <v>2.3500000000000001</v>
      </c>
      <c r="AJ17" s="36">
        <f t="shared" si="3"/>
        <v>0.47000000000000003</v>
      </c>
    </row>
    <row r="18" s="23" customFormat="1" ht="15" customHeight="1">
      <c r="A18" s="24">
        <f t="shared" si="4"/>
        <v>0.68000000000000005</v>
      </c>
      <c r="B18" s="25">
        <v>14</v>
      </c>
      <c r="C18" s="27" t="s">
        <v>49</v>
      </c>
      <c r="D18" s="27" t="s">
        <v>36</v>
      </c>
      <c r="E18" s="25">
        <v>37</v>
      </c>
      <c r="F18" s="28">
        <v>1</v>
      </c>
      <c r="G18" s="28">
        <v>1</v>
      </c>
      <c r="H18" s="28">
        <v>5</v>
      </c>
      <c r="I18" s="28">
        <v>3</v>
      </c>
      <c r="J18" s="28">
        <v>5</v>
      </c>
      <c r="K18" s="28">
        <v>5</v>
      </c>
      <c r="L18" s="28">
        <v>5</v>
      </c>
      <c r="M18" s="28">
        <v>5</v>
      </c>
      <c r="N18" s="28">
        <v>5</v>
      </c>
      <c r="O18" s="28">
        <v>3</v>
      </c>
      <c r="P18" s="29">
        <f t="shared" si="5"/>
        <v>38</v>
      </c>
      <c r="Q18" s="30">
        <f t="shared" si="6"/>
        <v>3.7999999999999998</v>
      </c>
      <c r="R18" s="31">
        <f t="shared" si="0"/>
        <v>0.76000000000000001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>
        <v>3</v>
      </c>
      <c r="AD18" s="32"/>
      <c r="AE18" s="32"/>
      <c r="AF18" s="29">
        <f t="shared" si="7"/>
        <v>3</v>
      </c>
      <c r="AG18" s="33">
        <f t="shared" si="8"/>
        <v>3</v>
      </c>
      <c r="AH18" s="34">
        <f t="shared" si="1"/>
        <v>0.59999999999999998</v>
      </c>
      <c r="AI18" s="35">
        <f t="shared" si="2"/>
        <v>3.3999999999999999</v>
      </c>
      <c r="AJ18" s="36">
        <f t="shared" si="3"/>
        <v>0.68000000000000005</v>
      </c>
    </row>
    <row r="19" s="23" customFormat="1" ht="15" customHeight="1">
      <c r="A19" s="24">
        <f t="shared" si="4"/>
        <v>0.21000000000000002</v>
      </c>
      <c r="B19" s="25">
        <v>15</v>
      </c>
      <c r="C19" s="27" t="s">
        <v>50</v>
      </c>
      <c r="D19" s="27" t="s">
        <v>36</v>
      </c>
      <c r="E19" s="25">
        <v>29</v>
      </c>
      <c r="F19" s="28">
        <v>1</v>
      </c>
      <c r="G19" s="28">
        <v>5</v>
      </c>
      <c r="H19" s="28">
        <v>4</v>
      </c>
      <c r="I19" s="28">
        <v>0</v>
      </c>
      <c r="J19" s="28">
        <v>0</v>
      </c>
      <c r="K19" s="28">
        <v>3</v>
      </c>
      <c r="L19" s="28">
        <v>5</v>
      </c>
      <c r="M19" s="28">
        <v>3</v>
      </c>
      <c r="N19" s="28">
        <v>0</v>
      </c>
      <c r="O19" s="28">
        <v>0</v>
      </c>
      <c r="P19" s="29">
        <f t="shared" si="5"/>
        <v>21</v>
      </c>
      <c r="Q19" s="30">
        <f t="shared" ref="Q19:Q23" si="9">IF(P19=0,0,AVERAGE(F19:O19))</f>
        <v>2.1000000000000001</v>
      </c>
      <c r="R19" s="31">
        <f t="shared" ref="R19:R23" si="10">(Q19/100)*100/5</f>
        <v>0.42000000000000004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29">
        <f t="shared" ref="AF19:AF23" si="11">SUM(S19:AE19)</f>
        <v>0</v>
      </c>
      <c r="AG19" s="33">
        <f t="shared" ref="AG19:AG23" si="12">IF(AF19=0,0,AVERAGE(S19:AE19))</f>
        <v>0</v>
      </c>
      <c r="AH19" s="34">
        <f t="shared" ref="AH19:AH23" si="13">(AG19/100)*100/5</f>
        <v>0</v>
      </c>
      <c r="AI19" s="35">
        <f t="shared" ref="AI19:AI23" si="14">(Q19+AG19)/2</f>
        <v>1.05</v>
      </c>
      <c r="AJ19" s="36">
        <f t="shared" ref="AJ19:AJ23" si="15">(AI19/100)*100/5</f>
        <v>0.21000000000000002</v>
      </c>
    </row>
    <row r="20" s="23" customFormat="1" ht="15" customHeight="1">
      <c r="A20" s="24">
        <f t="shared" si="4"/>
        <v>0.32000000000000001</v>
      </c>
      <c r="B20" s="25">
        <v>16</v>
      </c>
      <c r="C20" s="27" t="s">
        <v>51</v>
      </c>
      <c r="D20" s="27" t="s">
        <v>36</v>
      </c>
      <c r="E20" s="25">
        <v>29</v>
      </c>
      <c r="F20" s="28">
        <v>2</v>
      </c>
      <c r="G20" s="28">
        <v>1</v>
      </c>
      <c r="H20" s="28">
        <v>4</v>
      </c>
      <c r="I20" s="28">
        <v>4</v>
      </c>
      <c r="J20" s="28">
        <v>3</v>
      </c>
      <c r="K20" s="28">
        <v>4</v>
      </c>
      <c r="L20" s="28">
        <v>5</v>
      </c>
      <c r="M20" s="28">
        <v>5</v>
      </c>
      <c r="N20" s="28">
        <v>3</v>
      </c>
      <c r="O20" s="28">
        <v>1</v>
      </c>
      <c r="P20" s="29">
        <f t="shared" si="5"/>
        <v>32</v>
      </c>
      <c r="Q20" s="30">
        <f t="shared" si="9"/>
        <v>3.2000000000000002</v>
      </c>
      <c r="R20" s="31">
        <f t="shared" si="10"/>
        <v>0.64000000000000001</v>
      </c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29">
        <f t="shared" si="11"/>
        <v>0</v>
      </c>
      <c r="AG20" s="33">
        <f t="shared" si="12"/>
        <v>0</v>
      </c>
      <c r="AH20" s="34">
        <f t="shared" si="13"/>
        <v>0</v>
      </c>
      <c r="AI20" s="35">
        <f t="shared" si="14"/>
        <v>1.6000000000000001</v>
      </c>
      <c r="AJ20" s="36">
        <f t="shared" si="15"/>
        <v>0.32000000000000001</v>
      </c>
    </row>
    <row r="21" s="23" customFormat="1" ht="15" customHeight="1">
      <c r="A21" s="24">
        <f t="shared" si="4"/>
        <v>0.90999999999999992</v>
      </c>
      <c r="B21" s="25">
        <v>17</v>
      </c>
      <c r="C21" s="27" t="s">
        <v>52</v>
      </c>
      <c r="D21" s="27" t="s">
        <v>36</v>
      </c>
      <c r="E21" s="25">
        <v>33</v>
      </c>
      <c r="F21" s="28">
        <v>5</v>
      </c>
      <c r="G21" s="28">
        <v>3</v>
      </c>
      <c r="H21" s="28">
        <v>4</v>
      </c>
      <c r="I21" s="28">
        <v>3</v>
      </c>
      <c r="J21" s="28">
        <v>4</v>
      </c>
      <c r="K21" s="28">
        <v>5</v>
      </c>
      <c r="L21" s="28">
        <v>5</v>
      </c>
      <c r="M21" s="28">
        <v>3</v>
      </c>
      <c r="N21" s="28">
        <v>5</v>
      </c>
      <c r="O21" s="28">
        <v>4</v>
      </c>
      <c r="P21" s="29">
        <f t="shared" si="5"/>
        <v>41</v>
      </c>
      <c r="Q21" s="30">
        <f t="shared" si="9"/>
        <v>4.0999999999999996</v>
      </c>
      <c r="R21" s="31">
        <f t="shared" si="10"/>
        <v>0.81999999999999995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>
        <v>5</v>
      </c>
      <c r="AD21" s="32"/>
      <c r="AE21" s="32"/>
      <c r="AF21" s="29">
        <f t="shared" si="11"/>
        <v>5</v>
      </c>
      <c r="AG21" s="33">
        <f t="shared" si="12"/>
        <v>5</v>
      </c>
      <c r="AH21" s="34">
        <f t="shared" si="13"/>
        <v>1</v>
      </c>
      <c r="AI21" s="35">
        <f t="shared" si="14"/>
        <v>4.5499999999999998</v>
      </c>
      <c r="AJ21" s="36">
        <f t="shared" si="15"/>
        <v>0.90999999999999992</v>
      </c>
    </row>
    <row r="22" s="23" customFormat="1" ht="15" customHeight="1">
      <c r="A22" s="24">
        <f t="shared" si="4"/>
        <v>0.31</v>
      </c>
      <c r="B22" s="25">
        <v>18</v>
      </c>
      <c r="C22" s="27" t="s">
        <v>53</v>
      </c>
      <c r="D22" s="27" t="s">
        <v>36</v>
      </c>
      <c r="E22" s="25">
        <v>29</v>
      </c>
      <c r="F22" s="28">
        <v>2</v>
      </c>
      <c r="G22" s="28">
        <v>5</v>
      </c>
      <c r="H22" s="28">
        <v>1</v>
      </c>
      <c r="I22" s="28">
        <v>3</v>
      </c>
      <c r="J22" s="28">
        <v>0</v>
      </c>
      <c r="K22" s="28">
        <v>4</v>
      </c>
      <c r="L22" s="28">
        <v>0</v>
      </c>
      <c r="M22" s="28">
        <v>3</v>
      </c>
      <c r="N22" s="28">
        <v>0</v>
      </c>
      <c r="O22" s="28">
        <v>3</v>
      </c>
      <c r="P22" s="29">
        <f t="shared" si="5"/>
        <v>21</v>
      </c>
      <c r="Q22" s="30">
        <f t="shared" si="9"/>
        <v>2.1000000000000001</v>
      </c>
      <c r="R22" s="31">
        <f t="shared" si="10"/>
        <v>0.42000000000000004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>
        <v>1</v>
      </c>
      <c r="AD22" s="32"/>
      <c r="AE22" s="32"/>
      <c r="AF22" s="29">
        <f t="shared" si="11"/>
        <v>1</v>
      </c>
      <c r="AG22" s="33">
        <f t="shared" si="12"/>
        <v>1</v>
      </c>
      <c r="AH22" s="34">
        <f t="shared" si="13"/>
        <v>0.20000000000000001</v>
      </c>
      <c r="AI22" s="35">
        <f t="shared" si="14"/>
        <v>1.55</v>
      </c>
      <c r="AJ22" s="36">
        <f t="shared" si="15"/>
        <v>0.31</v>
      </c>
    </row>
    <row r="23" s="23" customFormat="1" ht="15" customHeight="1">
      <c r="A23" s="24">
        <f t="shared" si="4"/>
        <v>0.37000000000000005</v>
      </c>
      <c r="B23" s="25">
        <v>19</v>
      </c>
      <c r="C23" s="27" t="s">
        <v>54</v>
      </c>
      <c r="D23" s="27" t="s">
        <v>36</v>
      </c>
      <c r="E23" s="25">
        <v>34</v>
      </c>
      <c r="F23" s="28">
        <v>2</v>
      </c>
      <c r="G23" s="28">
        <v>4</v>
      </c>
      <c r="H23" s="28">
        <v>4</v>
      </c>
      <c r="I23" s="28">
        <v>3</v>
      </c>
      <c r="J23" s="28">
        <v>5</v>
      </c>
      <c r="K23" s="28">
        <v>3</v>
      </c>
      <c r="L23" s="28">
        <v>5</v>
      </c>
      <c r="M23" s="28">
        <v>1</v>
      </c>
      <c r="N23" s="28">
        <v>0</v>
      </c>
      <c r="O23" s="28">
        <v>0</v>
      </c>
      <c r="P23" s="29">
        <f t="shared" si="5"/>
        <v>27</v>
      </c>
      <c r="Q23" s="30">
        <f t="shared" si="9"/>
        <v>2.7000000000000002</v>
      </c>
      <c r="R23" s="31">
        <f t="shared" si="10"/>
        <v>0.54000000000000004</v>
      </c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>
        <v>1</v>
      </c>
      <c r="AD23" s="32"/>
      <c r="AE23" s="32"/>
      <c r="AF23" s="29">
        <f t="shared" si="11"/>
        <v>1</v>
      </c>
      <c r="AG23" s="33">
        <f t="shared" si="12"/>
        <v>1</v>
      </c>
      <c r="AH23" s="34">
        <f t="shared" si="13"/>
        <v>0.20000000000000001</v>
      </c>
      <c r="AI23" s="35">
        <f t="shared" si="14"/>
        <v>1.8500000000000001</v>
      </c>
      <c r="AJ23" s="36">
        <f t="shared" si="15"/>
        <v>0.37000000000000005</v>
      </c>
    </row>
    <row r="24" s="23" customFormat="1" ht="15" customHeight="1">
      <c r="A24" s="24">
        <f t="shared" si="4"/>
        <v>0.5</v>
      </c>
      <c r="B24" s="25">
        <v>20</v>
      </c>
      <c r="C24" s="27" t="s">
        <v>55</v>
      </c>
      <c r="D24" s="27" t="s">
        <v>36</v>
      </c>
      <c r="E24" s="25">
        <v>30</v>
      </c>
      <c r="F24" s="28">
        <v>2</v>
      </c>
      <c r="G24" s="28">
        <v>5</v>
      </c>
      <c r="H24" s="28">
        <v>3</v>
      </c>
      <c r="I24" s="28">
        <v>3</v>
      </c>
      <c r="J24" s="28">
        <v>4</v>
      </c>
      <c r="K24" s="28">
        <v>5</v>
      </c>
      <c r="L24" s="28">
        <v>5</v>
      </c>
      <c r="M24" s="28">
        <v>5</v>
      </c>
      <c r="N24" s="28">
        <v>5</v>
      </c>
      <c r="O24" s="28">
        <v>3</v>
      </c>
      <c r="P24" s="29">
        <f t="shared" si="5"/>
        <v>40</v>
      </c>
      <c r="Q24" s="30">
        <f t="shared" si="6"/>
        <v>4</v>
      </c>
      <c r="R24" s="31">
        <f t="shared" si="0"/>
        <v>0.80000000000000004</v>
      </c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>
        <v>1</v>
      </c>
      <c r="AD24" s="32"/>
      <c r="AE24" s="32"/>
      <c r="AF24" s="29">
        <f t="shared" si="7"/>
        <v>1</v>
      </c>
      <c r="AG24" s="33">
        <f t="shared" si="8"/>
        <v>1</v>
      </c>
      <c r="AH24" s="34">
        <f t="shared" si="1"/>
        <v>0.20000000000000001</v>
      </c>
      <c r="AI24" s="35">
        <f t="shared" si="2"/>
        <v>2.5</v>
      </c>
      <c r="AJ24" s="36">
        <f t="shared" si="3"/>
        <v>0.5</v>
      </c>
    </row>
    <row r="25" s="1" customFormat="1" ht="9.75" customHeight="1">
      <c r="A25" s="37"/>
      <c r="B25" s="2"/>
      <c r="C25" s="1"/>
      <c r="D25" s="1"/>
      <c r="E25" s="2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9"/>
      <c r="R25" s="4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2"/>
      <c r="AI25" s="43"/>
      <c r="AJ25" s="44"/>
    </row>
    <row r="26">
      <c r="B26" s="45" t="s">
        <v>56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7"/>
    </row>
    <row r="27">
      <c r="B27" s="48"/>
      <c r="C27" s="49"/>
      <c r="D27" s="50">
        <v>1</v>
      </c>
      <c r="E27" s="49" t="s">
        <v>57</v>
      </c>
      <c r="F27" s="49"/>
      <c r="G27" s="49"/>
      <c r="H27" s="49"/>
      <c r="I27" s="49"/>
      <c r="J27" s="49"/>
      <c r="K27" s="51">
        <f>LARGE($AJ$5:$AJ$24,1)</f>
        <v>0.94000000000000006</v>
      </c>
      <c r="L27" s="51"/>
      <c r="M27" s="50"/>
      <c r="N27" s="49" t="str">
        <f t="shared" ref="N27:N31" si="16">VLOOKUP(K27,$A$5:$AJ$24,3,FALSE)</f>
        <v>l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52">
        <f t="shared" ref="AC27:AC31" si="17">VLOOKUP(K27,$A$5:$AJ$24,5,FALSE)</f>
        <v>33</v>
      </c>
      <c r="AD27" s="52"/>
      <c r="AE27" s="49"/>
      <c r="AF27" s="49"/>
      <c r="AG27" s="50"/>
      <c r="AH27" s="50"/>
      <c r="AI27" s="50"/>
      <c r="AJ27" s="53"/>
    </row>
    <row r="28">
      <c r="B28" s="48"/>
      <c r="C28" s="49"/>
      <c r="D28" s="50">
        <v>2</v>
      </c>
      <c r="E28" s="49" t="s">
        <v>58</v>
      </c>
      <c r="F28" s="49"/>
      <c r="G28" s="49"/>
      <c r="H28" s="49"/>
      <c r="I28" s="49"/>
      <c r="J28" s="49"/>
      <c r="K28" s="51">
        <f>LARGE($AJ$5:$AJ$24,2)</f>
        <v>0.90999999999999992</v>
      </c>
      <c r="L28" s="51"/>
      <c r="M28" s="50"/>
      <c r="N28" s="54" t="str">
        <f t="shared" si="16"/>
        <v>p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2">
        <f t="shared" si="17"/>
        <v>33</v>
      </c>
      <c r="AD28" s="52"/>
      <c r="AE28" s="49"/>
      <c r="AF28" s="49"/>
      <c r="AG28" s="50"/>
      <c r="AH28" s="50"/>
      <c r="AI28" s="50"/>
      <c r="AJ28" s="53"/>
    </row>
    <row r="29">
      <c r="B29" s="48"/>
      <c r="C29" s="49"/>
      <c r="D29" s="50">
        <v>3</v>
      </c>
      <c r="E29" s="49" t="s">
        <v>59</v>
      </c>
      <c r="F29" s="49"/>
      <c r="G29" s="49"/>
      <c r="H29" s="49"/>
      <c r="I29" s="49"/>
      <c r="J29" s="49"/>
      <c r="K29" s="51">
        <f>LARGE($AJ$5:$AJ$24,3)</f>
        <v>0.89000000000000001</v>
      </c>
      <c r="L29" s="51"/>
      <c r="M29" s="50"/>
      <c r="N29" s="49" t="str">
        <f t="shared" si="16"/>
        <v>g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52">
        <f t="shared" si="17"/>
        <v>35</v>
      </c>
      <c r="AD29" s="52"/>
      <c r="AE29" s="49"/>
      <c r="AF29" s="49"/>
      <c r="AG29" s="50"/>
      <c r="AH29" s="50"/>
      <c r="AI29" s="50"/>
      <c r="AJ29" s="53"/>
    </row>
    <row r="30">
      <c r="B30" s="48"/>
      <c r="C30" s="49"/>
      <c r="D30" s="50">
        <v>4</v>
      </c>
      <c r="E30" s="49" t="s">
        <v>60</v>
      </c>
      <c r="F30" s="49"/>
      <c r="G30" s="49"/>
      <c r="H30" s="49"/>
      <c r="I30" s="49"/>
      <c r="J30" s="49"/>
      <c r="K30" s="51">
        <f>LARGE($AJ$5:$AJ$24,4)</f>
        <v>0.88000000000000012</v>
      </c>
      <c r="L30" s="51"/>
      <c r="M30" s="50"/>
      <c r="N30" s="49" t="str">
        <f t="shared" si="16"/>
        <v>c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2">
        <f t="shared" si="17"/>
        <v>25</v>
      </c>
      <c r="AD30" s="52"/>
      <c r="AE30" s="49"/>
      <c r="AF30" s="49"/>
      <c r="AG30" s="50"/>
      <c r="AH30" s="50"/>
      <c r="AI30" s="50"/>
      <c r="AJ30" s="53"/>
    </row>
    <row r="31">
      <c r="B31" s="55"/>
      <c r="C31" s="56"/>
      <c r="D31" s="57">
        <v>5</v>
      </c>
      <c r="E31" s="56" t="s">
        <v>61</v>
      </c>
      <c r="F31" s="56"/>
      <c r="G31" s="56"/>
      <c r="H31" s="56"/>
      <c r="I31" s="56"/>
      <c r="J31" s="56"/>
      <c r="K31" s="58">
        <f>LARGE($AJ$5:$AJ$24,5)</f>
        <v>0.86999999999999988</v>
      </c>
      <c r="L31" s="58"/>
      <c r="M31" s="57"/>
      <c r="N31" s="56" t="str">
        <f t="shared" si="16"/>
        <v>i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9">
        <f t="shared" si="17"/>
        <v>28</v>
      </c>
      <c r="AD31" s="59"/>
      <c r="AE31" s="56"/>
      <c r="AF31" s="56"/>
      <c r="AG31" s="56"/>
      <c r="AH31" s="56"/>
      <c r="AI31" s="56"/>
      <c r="AJ31" s="60"/>
    </row>
    <row r="32">
      <c r="B32" s="41"/>
      <c r="C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>
      <c r="C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</row>
    <row r="34"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</sheetData>
  <sheetProtection autoFilter="0" deleteColumns="1" deleteRows="0" formatCells="1" formatColumns="1" formatRows="1" insertColumns="1" insertHyperlinks="1" insertRows="0" pivotTables="1" selectLockedCells="1" selectUnlockedCells="0" sheet="0" sort="0"/>
  <mergeCells count="21">
    <mergeCell ref="B1:B4"/>
    <mergeCell ref="C1:C4"/>
    <mergeCell ref="D1:D4"/>
    <mergeCell ref="E1:E4"/>
    <mergeCell ref="F1:AH1"/>
    <mergeCell ref="AI1:AI3"/>
    <mergeCell ref="AJ1:AJ3"/>
    <mergeCell ref="F2:R2"/>
    <mergeCell ref="S2:AH2"/>
    <mergeCell ref="B26:AJ26"/>
    <mergeCell ref="K27:L27"/>
    <mergeCell ref="AC27:AD27"/>
    <mergeCell ref="K28:L28"/>
    <mergeCell ref="N28:AB28"/>
    <mergeCell ref="AC28:AD28"/>
    <mergeCell ref="K29:L29"/>
    <mergeCell ref="AC29:AD29"/>
    <mergeCell ref="K30:L30"/>
    <mergeCell ref="AC30:AD30"/>
    <mergeCell ref="K31:L31"/>
    <mergeCell ref="AC31:AD31"/>
  </mergeCells>
  <printOptions headings="0" gridLines="0" horizontalCentered="1" verticalCentered="1"/>
  <pageMargins left="0.39370078740157477" right="0.39370078740157477" top="0.39370078740157477" bottom="0.39370078740157477" header="0.31496062992125984" footer="0.31496062992125984"/>
  <pageSetup paperSize="9" scale="95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37" activeCellId="0" sqref="B37"/>
    </sheetView>
  </sheetViews>
  <sheetFormatPr defaultRowHeight="15"/>
  <cols>
    <col customWidth="1" min="2" max="2" width="58.85546875"/>
    <col customWidth="1" hidden="1" min="3" max="8" width="14.85546875"/>
  </cols>
  <sheetData>
    <row r="1">
      <c r="A1" s="62" t="s">
        <v>62</v>
      </c>
      <c r="B1" s="62"/>
      <c r="C1" s="62"/>
      <c r="D1" s="62"/>
      <c r="E1" s="62"/>
      <c r="F1" s="62"/>
      <c r="G1" s="62"/>
      <c r="H1" s="62"/>
      <c r="I1" s="62"/>
    </row>
    <row r="2" ht="62.25">
      <c r="A2" s="63" t="s">
        <v>63</v>
      </c>
      <c r="B2" s="63" t="s">
        <v>64</v>
      </c>
      <c r="C2" s="63" t="s">
        <v>65</v>
      </c>
      <c r="D2" s="63" t="s">
        <v>66</v>
      </c>
      <c r="E2" s="63" t="s">
        <v>67</v>
      </c>
      <c r="F2" s="63" t="s">
        <v>68</v>
      </c>
      <c r="G2" s="63" t="s">
        <v>69</v>
      </c>
      <c r="H2" s="63" t="s">
        <v>19</v>
      </c>
      <c r="I2" s="63" t="s">
        <v>70</v>
      </c>
    </row>
    <row r="3">
      <c r="A3" s="64">
        <v>1</v>
      </c>
      <c r="B3" s="65" t="s">
        <v>71</v>
      </c>
      <c r="C3" s="64" t="s">
        <v>72</v>
      </c>
      <c r="D3" s="64" t="s">
        <v>73</v>
      </c>
      <c r="E3" s="64" t="s">
        <v>74</v>
      </c>
      <c r="F3" s="64" t="s">
        <v>75</v>
      </c>
      <c r="G3" s="64" t="s">
        <v>76</v>
      </c>
      <c r="H3" s="64" t="s">
        <v>77</v>
      </c>
      <c r="I3" s="66">
        <v>5</v>
      </c>
    </row>
    <row r="4">
      <c r="A4" s="64">
        <v>2</v>
      </c>
      <c r="B4" s="65" t="s">
        <v>78</v>
      </c>
      <c r="C4" s="64" t="s">
        <v>79</v>
      </c>
      <c r="D4" s="64" t="s">
        <v>80</v>
      </c>
      <c r="E4" s="64" t="s">
        <v>81</v>
      </c>
      <c r="F4" s="64" t="s">
        <v>82</v>
      </c>
      <c r="G4" s="64" t="s">
        <v>83</v>
      </c>
      <c r="H4" s="64" t="s">
        <v>84</v>
      </c>
      <c r="I4" s="66">
        <v>5</v>
      </c>
    </row>
    <row r="5">
      <c r="A5" s="64">
        <v>3</v>
      </c>
      <c r="B5" s="65" t="s">
        <v>85</v>
      </c>
      <c r="C5" s="64" t="s">
        <v>86</v>
      </c>
      <c r="D5" s="64" t="s">
        <v>87</v>
      </c>
      <c r="E5" s="64" t="s">
        <v>88</v>
      </c>
      <c r="F5" s="64" t="s">
        <v>89</v>
      </c>
      <c r="G5" s="64" t="s">
        <v>90</v>
      </c>
      <c r="H5" s="64" t="s">
        <v>91</v>
      </c>
      <c r="I5" s="66">
        <v>5</v>
      </c>
    </row>
    <row r="6">
      <c r="A6" s="64">
        <v>4</v>
      </c>
      <c r="B6" s="65" t="s">
        <v>92</v>
      </c>
      <c r="C6" s="64" t="s">
        <v>93</v>
      </c>
      <c r="D6" s="64" t="s">
        <v>94</v>
      </c>
      <c r="E6" s="64" t="s">
        <v>95</v>
      </c>
      <c r="F6" s="64" t="s">
        <v>96</v>
      </c>
      <c r="G6" s="64" t="s">
        <v>97</v>
      </c>
      <c r="H6" s="64" t="s">
        <v>98</v>
      </c>
      <c r="I6" s="66">
        <v>5</v>
      </c>
    </row>
    <row r="7">
      <c r="A7" s="64">
        <v>5</v>
      </c>
      <c r="B7" s="65" t="s">
        <v>99</v>
      </c>
      <c r="C7" s="64" t="s">
        <v>100</v>
      </c>
      <c r="D7" s="64" t="s">
        <v>101</v>
      </c>
      <c r="E7" s="64" t="s">
        <v>102</v>
      </c>
      <c r="F7" s="64" t="s">
        <v>103</v>
      </c>
      <c r="G7" s="64" t="s">
        <v>104</v>
      </c>
      <c r="H7" s="64" t="s">
        <v>105</v>
      </c>
      <c r="I7" s="66">
        <v>5</v>
      </c>
    </row>
    <row r="8">
      <c r="A8" s="64">
        <v>6</v>
      </c>
      <c r="B8" s="65" t="s">
        <v>106</v>
      </c>
      <c r="C8" s="64" t="s">
        <v>107</v>
      </c>
      <c r="D8" s="64" t="s">
        <v>108</v>
      </c>
      <c r="E8" s="64" t="s">
        <v>109</v>
      </c>
      <c r="F8" s="64" t="s">
        <v>110</v>
      </c>
      <c r="G8" s="64" t="s">
        <v>111</v>
      </c>
      <c r="H8" s="64" t="s">
        <v>112</v>
      </c>
      <c r="I8" s="66">
        <v>5</v>
      </c>
    </row>
    <row r="9">
      <c r="A9" s="64">
        <v>7</v>
      </c>
      <c r="B9" s="65" t="s">
        <v>113</v>
      </c>
      <c r="C9" s="64" t="s">
        <v>114</v>
      </c>
      <c r="D9" s="64" t="s">
        <v>115</v>
      </c>
      <c r="E9" s="64" t="s">
        <v>116</v>
      </c>
      <c r="F9" s="64" t="s">
        <v>117</v>
      </c>
      <c r="G9" s="64" t="s">
        <v>118</v>
      </c>
      <c r="H9" s="64" t="s">
        <v>119</v>
      </c>
      <c r="I9" s="66">
        <v>5</v>
      </c>
    </row>
    <row r="10">
      <c r="A10" s="64">
        <v>8</v>
      </c>
      <c r="B10" s="65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G10" s="64" t="s">
        <v>125</v>
      </c>
      <c r="H10" s="64" t="s">
        <v>126</v>
      </c>
      <c r="I10" s="66">
        <v>5</v>
      </c>
    </row>
    <row r="11">
      <c r="A11" s="64">
        <v>9</v>
      </c>
      <c r="B11" s="65" t="s">
        <v>127</v>
      </c>
      <c r="C11" s="64" t="s">
        <v>128</v>
      </c>
      <c r="D11" s="64" t="s">
        <v>129</v>
      </c>
      <c r="E11" s="64" t="s">
        <v>130</v>
      </c>
      <c r="F11" s="64" t="s">
        <v>131</v>
      </c>
      <c r="G11" s="64" t="s">
        <v>132</v>
      </c>
      <c r="H11" s="64" t="s">
        <v>133</v>
      </c>
      <c r="I11" s="66">
        <v>5</v>
      </c>
    </row>
    <row r="12">
      <c r="A12" s="64">
        <v>10</v>
      </c>
      <c r="B12" s="65" t="s">
        <v>134</v>
      </c>
      <c r="C12" s="64" t="s">
        <v>135</v>
      </c>
      <c r="D12" s="64" t="s">
        <v>136</v>
      </c>
      <c r="E12" s="64" t="s">
        <v>137</v>
      </c>
      <c r="F12" s="64" t="s">
        <v>138</v>
      </c>
      <c r="G12" s="64" t="s">
        <v>139</v>
      </c>
      <c r="H12" s="64" t="s">
        <v>140</v>
      </c>
      <c r="I12" s="66">
        <v>5</v>
      </c>
    </row>
    <row r="13">
      <c r="A13" s="64">
        <v>11</v>
      </c>
      <c r="B13" s="65" t="s">
        <v>141</v>
      </c>
      <c r="C13" s="64" t="s">
        <v>142</v>
      </c>
      <c r="D13" s="64" t="s">
        <v>143</v>
      </c>
      <c r="E13" s="64" t="s">
        <v>144</v>
      </c>
      <c r="F13" s="64" t="s">
        <v>145</v>
      </c>
      <c r="G13" s="64" t="s">
        <v>146</v>
      </c>
      <c r="H13" s="64" t="s">
        <v>147</v>
      </c>
      <c r="I13" s="66">
        <v>5</v>
      </c>
    </row>
    <row r="14">
      <c r="A14" s="64">
        <v>12</v>
      </c>
      <c r="B14" s="65" t="s">
        <v>148</v>
      </c>
      <c r="C14" s="64" t="s">
        <v>149</v>
      </c>
      <c r="D14" s="64" t="s">
        <v>150</v>
      </c>
      <c r="E14" s="64" t="s">
        <v>151</v>
      </c>
      <c r="F14" s="64" t="s">
        <v>152</v>
      </c>
      <c r="G14" s="64" t="s">
        <v>153</v>
      </c>
      <c r="H14" s="64" t="s">
        <v>154</v>
      </c>
      <c r="I14" s="66">
        <v>5</v>
      </c>
    </row>
    <row r="15">
      <c r="A15" s="64">
        <v>13</v>
      </c>
      <c r="B15" s="65" t="s">
        <v>155</v>
      </c>
      <c r="C15" s="64" t="s">
        <v>156</v>
      </c>
      <c r="D15" s="64" t="s">
        <v>157</v>
      </c>
      <c r="E15" s="64" t="s">
        <v>158</v>
      </c>
      <c r="F15" s="64" t="s">
        <v>159</v>
      </c>
      <c r="G15" s="64" t="s">
        <v>160</v>
      </c>
      <c r="H15" s="64" t="s">
        <v>161</v>
      </c>
      <c r="I15" s="66">
        <v>5</v>
      </c>
    </row>
    <row r="16">
      <c r="A16" s="64">
        <v>14</v>
      </c>
      <c r="B16" s="65" t="s">
        <v>162</v>
      </c>
      <c r="C16" s="64" t="s">
        <v>163</v>
      </c>
      <c r="D16" s="64" t="s">
        <v>164</v>
      </c>
      <c r="E16" s="64" t="s">
        <v>165</v>
      </c>
      <c r="F16" s="64" t="s">
        <v>166</v>
      </c>
      <c r="G16" s="64" t="s">
        <v>167</v>
      </c>
      <c r="H16" s="64" t="s">
        <v>168</v>
      </c>
      <c r="I16" s="66">
        <v>5</v>
      </c>
    </row>
    <row r="17">
      <c r="A17" s="64">
        <v>15</v>
      </c>
      <c r="B17" s="65" t="s">
        <v>169</v>
      </c>
      <c r="C17" s="64" t="s">
        <v>170</v>
      </c>
      <c r="D17" s="64" t="s">
        <v>171</v>
      </c>
      <c r="E17" s="64" t="s">
        <v>172</v>
      </c>
      <c r="F17" s="64" t="s">
        <v>173</v>
      </c>
      <c r="G17" s="64" t="s">
        <v>174</v>
      </c>
      <c r="H17" s="64" t="s">
        <v>175</v>
      </c>
      <c r="I17" s="66">
        <v>5</v>
      </c>
    </row>
    <row r="18">
      <c r="A18" s="67">
        <v>16</v>
      </c>
      <c r="B18" s="68" t="s">
        <v>176</v>
      </c>
      <c r="C18" s="67" t="s">
        <v>177</v>
      </c>
      <c r="D18" s="67" t="s">
        <v>178</v>
      </c>
      <c r="E18" s="67" t="s">
        <v>179</v>
      </c>
      <c r="F18" s="67" t="s">
        <v>180</v>
      </c>
      <c r="G18" s="67" t="s">
        <v>181</v>
      </c>
      <c r="H18" s="67" t="s">
        <v>182</v>
      </c>
      <c r="I18" s="69">
        <v>4</v>
      </c>
    </row>
    <row r="19">
      <c r="A19" s="67">
        <v>17</v>
      </c>
      <c r="B19" s="68" t="s">
        <v>183</v>
      </c>
      <c r="C19" s="67" t="s">
        <v>184</v>
      </c>
      <c r="D19" s="67" t="s">
        <v>185</v>
      </c>
      <c r="E19" s="67" t="s">
        <v>186</v>
      </c>
      <c r="F19" s="67" t="s">
        <v>187</v>
      </c>
      <c r="G19" s="67" t="s">
        <v>188</v>
      </c>
      <c r="H19" s="67" t="s">
        <v>189</v>
      </c>
      <c r="I19" s="69">
        <v>4</v>
      </c>
    </row>
    <row r="20">
      <c r="A20" s="67">
        <v>18</v>
      </c>
      <c r="B20" s="68" t="s">
        <v>190</v>
      </c>
      <c r="C20" s="67" t="s">
        <v>191</v>
      </c>
      <c r="D20" s="67" t="s">
        <v>192</v>
      </c>
      <c r="E20" s="67" t="s">
        <v>193</v>
      </c>
      <c r="F20" s="67" t="s">
        <v>194</v>
      </c>
      <c r="G20" s="67" t="s">
        <v>195</v>
      </c>
      <c r="H20" s="67" t="s">
        <v>196</v>
      </c>
      <c r="I20" s="69">
        <v>4</v>
      </c>
    </row>
    <row r="21">
      <c r="A21" s="67">
        <v>19</v>
      </c>
      <c r="B21" s="68" t="s">
        <v>197</v>
      </c>
      <c r="C21" s="67" t="s">
        <v>198</v>
      </c>
      <c r="D21" s="67" t="s">
        <v>199</v>
      </c>
      <c r="E21" s="67" t="s">
        <v>200</v>
      </c>
      <c r="F21" s="67" t="s">
        <v>201</v>
      </c>
      <c r="G21" s="67" t="s">
        <v>202</v>
      </c>
      <c r="H21" s="67" t="s">
        <v>203</v>
      </c>
      <c r="I21" s="69">
        <v>4</v>
      </c>
    </row>
    <row r="22">
      <c r="A22" s="67">
        <v>20</v>
      </c>
      <c r="B22" s="68" t="s">
        <v>204</v>
      </c>
      <c r="C22" s="67" t="s">
        <v>205</v>
      </c>
      <c r="D22" s="67" t="s">
        <v>206</v>
      </c>
      <c r="E22" s="67" t="s">
        <v>207</v>
      </c>
      <c r="F22" s="67" t="s">
        <v>208</v>
      </c>
      <c r="G22" s="67" t="s">
        <v>209</v>
      </c>
      <c r="H22" s="67" t="s">
        <v>210</v>
      </c>
      <c r="I22" s="69">
        <v>4</v>
      </c>
    </row>
    <row r="23">
      <c r="A23" s="67">
        <v>21</v>
      </c>
      <c r="B23" s="68" t="s">
        <v>211</v>
      </c>
      <c r="C23" s="67" t="s">
        <v>212</v>
      </c>
      <c r="D23" s="67" t="s">
        <v>213</v>
      </c>
      <c r="E23" s="67" t="s">
        <v>214</v>
      </c>
      <c r="F23" s="67" t="s">
        <v>215</v>
      </c>
      <c r="G23" s="67" t="s">
        <v>216</v>
      </c>
      <c r="H23" s="67" t="s">
        <v>217</v>
      </c>
      <c r="I23" s="69">
        <v>4</v>
      </c>
    </row>
    <row r="24">
      <c r="A24" s="67">
        <v>22</v>
      </c>
      <c r="B24" s="68" t="s">
        <v>218</v>
      </c>
      <c r="C24" s="67" t="s">
        <v>219</v>
      </c>
      <c r="D24" s="67" t="s">
        <v>220</v>
      </c>
      <c r="E24" s="67" t="s">
        <v>221</v>
      </c>
      <c r="F24" s="67" t="s">
        <v>222</v>
      </c>
      <c r="G24" s="67" t="s">
        <v>223</v>
      </c>
      <c r="H24" s="67" t="s">
        <v>224</v>
      </c>
      <c r="I24" s="69">
        <v>4</v>
      </c>
    </row>
    <row r="25">
      <c r="A25" s="67">
        <v>23</v>
      </c>
      <c r="B25" s="68" t="s">
        <v>225</v>
      </c>
      <c r="C25" s="67" t="s">
        <v>226</v>
      </c>
      <c r="D25" s="67" t="s">
        <v>227</v>
      </c>
      <c r="E25" s="67" t="s">
        <v>228</v>
      </c>
      <c r="F25" s="67" t="s">
        <v>229</v>
      </c>
      <c r="G25" s="67" t="s">
        <v>230</v>
      </c>
      <c r="H25" s="67" t="s">
        <v>231</v>
      </c>
      <c r="I25" s="69">
        <v>4</v>
      </c>
    </row>
    <row r="26">
      <c r="A26" s="67">
        <v>24</v>
      </c>
      <c r="B26" s="68" t="s">
        <v>232</v>
      </c>
      <c r="C26" s="67" t="s">
        <v>233</v>
      </c>
      <c r="D26" s="67" t="s">
        <v>234</v>
      </c>
      <c r="E26" s="67" t="s">
        <v>235</v>
      </c>
      <c r="F26" s="67" t="s">
        <v>236</v>
      </c>
      <c r="G26" s="67" t="s">
        <v>237</v>
      </c>
      <c r="H26" s="67" t="s">
        <v>238</v>
      </c>
      <c r="I26" s="69">
        <v>4</v>
      </c>
    </row>
    <row r="27">
      <c r="A27" s="67">
        <v>25</v>
      </c>
      <c r="B27" s="68" t="s">
        <v>239</v>
      </c>
      <c r="C27" s="67" t="s">
        <v>240</v>
      </c>
      <c r="D27" s="67" t="s">
        <v>241</v>
      </c>
      <c r="E27" s="67" t="s">
        <v>242</v>
      </c>
      <c r="F27" s="67" t="s">
        <v>243</v>
      </c>
      <c r="G27" s="67" t="s">
        <v>244</v>
      </c>
      <c r="H27" s="67" t="s">
        <v>245</v>
      </c>
      <c r="I27" s="69">
        <v>4</v>
      </c>
    </row>
    <row r="28">
      <c r="A28" s="67">
        <v>26</v>
      </c>
      <c r="B28" s="68" t="s">
        <v>246</v>
      </c>
      <c r="C28" s="67" t="s">
        <v>247</v>
      </c>
      <c r="D28" s="67" t="s">
        <v>248</v>
      </c>
      <c r="E28" s="67" t="s">
        <v>249</v>
      </c>
      <c r="F28" s="67" t="s">
        <v>250</v>
      </c>
      <c r="G28" s="67" t="s">
        <v>251</v>
      </c>
      <c r="H28" s="67" t="s">
        <v>252</v>
      </c>
      <c r="I28" s="69">
        <v>4</v>
      </c>
    </row>
    <row r="29">
      <c r="A29" s="67">
        <v>27</v>
      </c>
      <c r="B29" s="68" t="s">
        <v>253</v>
      </c>
      <c r="C29" s="67" t="s">
        <v>254</v>
      </c>
      <c r="D29" s="67" t="s">
        <v>255</v>
      </c>
      <c r="E29" s="67" t="s">
        <v>256</v>
      </c>
      <c r="F29" s="67" t="s">
        <v>257</v>
      </c>
      <c r="G29" s="67" t="s">
        <v>258</v>
      </c>
      <c r="H29" s="67" t="s">
        <v>259</v>
      </c>
      <c r="I29" s="69">
        <v>4</v>
      </c>
    </row>
    <row r="30">
      <c r="A30" s="67">
        <v>28</v>
      </c>
      <c r="B30" s="68" t="s">
        <v>260</v>
      </c>
      <c r="C30" s="67" t="s">
        <v>261</v>
      </c>
      <c r="D30" s="67" t="s">
        <v>262</v>
      </c>
      <c r="E30" s="67" t="s">
        <v>263</v>
      </c>
      <c r="F30" s="67" t="s">
        <v>264</v>
      </c>
      <c r="G30" s="67" t="s">
        <v>265</v>
      </c>
      <c r="H30" s="67" t="s">
        <v>266</v>
      </c>
      <c r="I30" s="69">
        <v>4</v>
      </c>
    </row>
    <row r="31">
      <c r="A31" s="67">
        <v>29</v>
      </c>
      <c r="B31" s="68" t="s">
        <v>267</v>
      </c>
      <c r="C31" s="67" t="s">
        <v>268</v>
      </c>
      <c r="D31" s="67" t="s">
        <v>269</v>
      </c>
      <c r="E31" s="67" t="s">
        <v>270</v>
      </c>
      <c r="F31" s="67" t="s">
        <v>271</v>
      </c>
      <c r="G31" s="67" t="s">
        <v>272</v>
      </c>
      <c r="H31" s="67" t="s">
        <v>273</v>
      </c>
      <c r="I31" s="69">
        <v>4</v>
      </c>
    </row>
    <row r="32">
      <c r="A32" s="67">
        <v>30</v>
      </c>
      <c r="B32" s="68" t="s">
        <v>274</v>
      </c>
      <c r="C32" s="67" t="s">
        <v>275</v>
      </c>
      <c r="D32" s="67" t="s">
        <v>276</v>
      </c>
      <c r="E32" s="67" t="s">
        <v>277</v>
      </c>
      <c r="F32" s="67" t="s">
        <v>278</v>
      </c>
      <c r="G32" s="67" t="s">
        <v>279</v>
      </c>
      <c r="H32" s="67" t="s">
        <v>280</v>
      </c>
      <c r="I32" s="69">
        <v>4</v>
      </c>
    </row>
    <row r="33">
      <c r="A33" s="64">
        <v>31</v>
      </c>
      <c r="B33" s="65" t="s">
        <v>281</v>
      </c>
      <c r="C33" s="64" t="s">
        <v>282</v>
      </c>
      <c r="D33" s="64" t="s">
        <v>283</v>
      </c>
      <c r="E33" s="64" t="s">
        <v>284</v>
      </c>
      <c r="F33" s="64" t="s">
        <v>285</v>
      </c>
      <c r="G33" s="64" t="s">
        <v>286</v>
      </c>
      <c r="H33" s="64" t="s">
        <v>287</v>
      </c>
      <c r="I33" s="66">
        <v>3</v>
      </c>
    </row>
    <row r="34">
      <c r="A34" s="64">
        <v>32</v>
      </c>
      <c r="B34" s="65" t="s">
        <v>288</v>
      </c>
      <c r="C34" s="64" t="s">
        <v>289</v>
      </c>
      <c r="D34" s="64" t="s">
        <v>290</v>
      </c>
      <c r="E34" s="64" t="s">
        <v>291</v>
      </c>
      <c r="F34" s="64" t="s">
        <v>292</v>
      </c>
      <c r="G34" s="64" t="s">
        <v>293</v>
      </c>
      <c r="H34" s="64" t="s">
        <v>294</v>
      </c>
      <c r="I34" s="66">
        <v>3</v>
      </c>
    </row>
    <row r="35">
      <c r="A35" s="64">
        <v>33</v>
      </c>
      <c r="B35" s="65" t="s">
        <v>295</v>
      </c>
      <c r="C35" s="64" t="s">
        <v>296</v>
      </c>
      <c r="D35" s="64" t="s">
        <v>297</v>
      </c>
      <c r="E35" s="64" t="s">
        <v>298</v>
      </c>
      <c r="F35" s="64" t="s">
        <v>299</v>
      </c>
      <c r="G35" s="64" t="s">
        <v>300</v>
      </c>
      <c r="H35" s="64" t="s">
        <v>301</v>
      </c>
      <c r="I35" s="66">
        <v>3</v>
      </c>
    </row>
    <row r="36">
      <c r="A36" s="64">
        <v>34</v>
      </c>
      <c r="B36" s="65" t="s">
        <v>302</v>
      </c>
      <c r="C36" s="64" t="s">
        <v>303</v>
      </c>
      <c r="D36" s="64" t="s">
        <v>304</v>
      </c>
      <c r="E36" s="64" t="s">
        <v>305</v>
      </c>
      <c r="F36" s="64" t="s">
        <v>306</v>
      </c>
      <c r="G36" s="64" t="s">
        <v>307</v>
      </c>
      <c r="H36" s="64" t="s">
        <v>308</v>
      </c>
      <c r="I36" s="66">
        <v>3</v>
      </c>
    </row>
    <row r="37">
      <c r="A37" s="64">
        <v>35</v>
      </c>
      <c r="B37" s="65" t="s">
        <v>309</v>
      </c>
      <c r="C37" s="64" t="s">
        <v>310</v>
      </c>
      <c r="D37" s="64" t="s">
        <v>311</v>
      </c>
      <c r="E37" s="64" t="s">
        <v>312</v>
      </c>
      <c r="F37" s="64" t="s">
        <v>313</v>
      </c>
      <c r="G37" s="64" t="s">
        <v>314</v>
      </c>
      <c r="H37" s="64" t="s">
        <v>315</v>
      </c>
      <c r="I37" s="66">
        <v>3</v>
      </c>
    </row>
    <row r="38">
      <c r="A38" s="64">
        <v>36</v>
      </c>
      <c r="B38" s="65" t="s">
        <v>316</v>
      </c>
      <c r="C38" s="64" t="s">
        <v>317</v>
      </c>
      <c r="D38" s="64" t="s">
        <v>318</v>
      </c>
      <c r="E38" s="64" t="s">
        <v>319</v>
      </c>
      <c r="F38" s="64" t="s">
        <v>320</v>
      </c>
      <c r="G38" s="64" t="s">
        <v>321</v>
      </c>
      <c r="H38" s="64" t="s">
        <v>322</v>
      </c>
      <c r="I38" s="66">
        <v>3</v>
      </c>
    </row>
    <row r="39">
      <c r="A39" s="64">
        <v>37</v>
      </c>
      <c r="B39" s="65" t="s">
        <v>323</v>
      </c>
      <c r="C39" s="64" t="s">
        <v>324</v>
      </c>
      <c r="D39" s="64" t="s">
        <v>325</v>
      </c>
      <c r="E39" s="64" t="s">
        <v>326</v>
      </c>
      <c r="F39" s="64" t="s">
        <v>327</v>
      </c>
      <c r="G39" s="64" t="s">
        <v>328</v>
      </c>
      <c r="H39" s="64" t="s">
        <v>329</v>
      </c>
      <c r="I39" s="66">
        <v>3</v>
      </c>
    </row>
    <row r="40">
      <c r="A40" s="64">
        <v>38</v>
      </c>
      <c r="B40" s="65" t="s">
        <v>330</v>
      </c>
      <c r="C40" s="64" t="s">
        <v>331</v>
      </c>
      <c r="D40" s="64" t="s">
        <v>332</v>
      </c>
      <c r="E40" s="64" t="s">
        <v>333</v>
      </c>
      <c r="F40" s="64" t="s">
        <v>334</v>
      </c>
      <c r="G40" s="64" t="s">
        <v>335</v>
      </c>
      <c r="H40" s="64" t="s">
        <v>336</v>
      </c>
      <c r="I40" s="66">
        <v>3</v>
      </c>
    </row>
    <row r="41">
      <c r="A41" s="64">
        <v>39</v>
      </c>
      <c r="B41" s="65" t="s">
        <v>337</v>
      </c>
      <c r="C41" s="64" t="s">
        <v>338</v>
      </c>
      <c r="D41" s="64" t="s">
        <v>339</v>
      </c>
      <c r="E41" s="64" t="s">
        <v>340</v>
      </c>
      <c r="F41" s="64" t="s">
        <v>341</v>
      </c>
      <c r="G41" s="64" t="s">
        <v>342</v>
      </c>
      <c r="H41" s="64" t="s">
        <v>343</v>
      </c>
      <c r="I41" s="66">
        <v>3</v>
      </c>
    </row>
    <row r="42">
      <c r="A42" s="64">
        <v>40</v>
      </c>
      <c r="B42" s="65" t="s">
        <v>344</v>
      </c>
      <c r="C42" s="64" t="s">
        <v>345</v>
      </c>
      <c r="D42" s="64" t="s">
        <v>346</v>
      </c>
      <c r="E42" s="64" t="s">
        <v>347</v>
      </c>
      <c r="F42" s="64" t="s">
        <v>348</v>
      </c>
      <c r="G42" s="64" t="s">
        <v>349</v>
      </c>
      <c r="H42" s="64" t="s">
        <v>350</v>
      </c>
      <c r="I42" s="66">
        <v>3</v>
      </c>
    </row>
    <row r="43">
      <c r="A43" s="64">
        <v>41</v>
      </c>
      <c r="B43" s="65" t="s">
        <v>351</v>
      </c>
      <c r="C43" s="64" t="s">
        <v>352</v>
      </c>
      <c r="D43" s="64" t="s">
        <v>353</v>
      </c>
      <c r="E43" s="64" t="s">
        <v>354</v>
      </c>
      <c r="F43" s="64" t="s">
        <v>355</v>
      </c>
      <c r="G43" s="64" t="s">
        <v>356</v>
      </c>
      <c r="H43" s="64" t="s">
        <v>357</v>
      </c>
      <c r="I43" s="66">
        <v>3</v>
      </c>
    </row>
    <row r="44">
      <c r="A44" s="64">
        <v>42</v>
      </c>
      <c r="B44" s="65" t="s">
        <v>358</v>
      </c>
      <c r="C44" s="64" t="s">
        <v>359</v>
      </c>
      <c r="D44" s="64" t="s">
        <v>360</v>
      </c>
      <c r="E44" s="64" t="s">
        <v>361</v>
      </c>
      <c r="F44" s="64" t="s">
        <v>362</v>
      </c>
      <c r="G44" s="64" t="s">
        <v>363</v>
      </c>
      <c r="H44" s="64" t="s">
        <v>364</v>
      </c>
      <c r="I44" s="66">
        <v>3</v>
      </c>
    </row>
    <row r="45">
      <c r="A45" s="64">
        <v>43</v>
      </c>
      <c r="B45" s="65" t="s">
        <v>365</v>
      </c>
      <c r="C45" s="64" t="s">
        <v>366</v>
      </c>
      <c r="D45" s="64" t="s">
        <v>367</v>
      </c>
      <c r="E45" s="64" t="s">
        <v>368</v>
      </c>
      <c r="F45" s="64" t="s">
        <v>369</v>
      </c>
      <c r="G45" s="64" t="s">
        <v>370</v>
      </c>
      <c r="H45" s="64" t="s">
        <v>371</v>
      </c>
      <c r="I45" s="66">
        <v>3</v>
      </c>
    </row>
    <row r="46">
      <c r="A46" s="64">
        <v>44</v>
      </c>
      <c r="B46" s="65" t="s">
        <v>372</v>
      </c>
      <c r="C46" s="64" t="s">
        <v>236</v>
      </c>
      <c r="D46" s="64" t="s">
        <v>373</v>
      </c>
      <c r="E46" s="64" t="s">
        <v>374</v>
      </c>
      <c r="F46" s="64" t="s">
        <v>375</v>
      </c>
      <c r="G46" s="64" t="s">
        <v>376</v>
      </c>
      <c r="H46" s="64" t="s">
        <v>377</v>
      </c>
      <c r="I46" s="66">
        <v>3</v>
      </c>
    </row>
    <row r="47">
      <c r="A47" s="64">
        <v>45</v>
      </c>
      <c r="B47" s="65" t="s">
        <v>378</v>
      </c>
      <c r="C47" s="64" t="s">
        <v>379</v>
      </c>
      <c r="D47" s="64" t="s">
        <v>380</v>
      </c>
      <c r="E47" s="64" t="s">
        <v>381</v>
      </c>
      <c r="F47" s="64" t="s">
        <v>382</v>
      </c>
      <c r="G47" s="64" t="s">
        <v>383</v>
      </c>
      <c r="H47" s="64" t="s">
        <v>384</v>
      </c>
      <c r="I47" s="66">
        <v>3</v>
      </c>
    </row>
    <row r="48">
      <c r="A48" s="67">
        <v>46</v>
      </c>
      <c r="B48" s="68" t="s">
        <v>385</v>
      </c>
      <c r="C48" s="67" t="s">
        <v>386</v>
      </c>
      <c r="D48" s="67" t="s">
        <v>387</v>
      </c>
      <c r="E48" s="67" t="s">
        <v>388</v>
      </c>
      <c r="F48" s="67" t="s">
        <v>389</v>
      </c>
      <c r="G48" s="67" t="s">
        <v>390</v>
      </c>
      <c r="H48" s="67" t="s">
        <v>391</v>
      </c>
      <c r="I48" s="69">
        <v>2</v>
      </c>
    </row>
    <row r="49">
      <c r="A49" s="67">
        <v>47</v>
      </c>
      <c r="B49" s="68" t="s">
        <v>392</v>
      </c>
      <c r="C49" s="67" t="s">
        <v>393</v>
      </c>
      <c r="D49" s="67" t="s">
        <v>394</v>
      </c>
      <c r="E49" s="67" t="s">
        <v>395</v>
      </c>
      <c r="F49" s="67" t="s">
        <v>396</v>
      </c>
      <c r="G49" s="67" t="s">
        <v>397</v>
      </c>
      <c r="H49" s="67" t="s">
        <v>398</v>
      </c>
      <c r="I49" s="69">
        <v>2</v>
      </c>
    </row>
    <row r="50">
      <c r="A50" s="67">
        <v>48</v>
      </c>
      <c r="B50" s="68" t="s">
        <v>399</v>
      </c>
      <c r="C50" s="67" t="s">
        <v>400</v>
      </c>
      <c r="D50" s="67" t="s">
        <v>401</v>
      </c>
      <c r="E50" s="67" t="s">
        <v>402</v>
      </c>
      <c r="F50" s="67" t="s">
        <v>403</v>
      </c>
      <c r="G50" s="67" t="s">
        <v>404</v>
      </c>
      <c r="H50" s="67" t="s">
        <v>405</v>
      </c>
      <c r="I50" s="69">
        <v>2</v>
      </c>
    </row>
    <row r="51">
      <c r="A51" s="67">
        <v>49</v>
      </c>
      <c r="B51" s="68" t="s">
        <v>406</v>
      </c>
      <c r="C51" s="67" t="s">
        <v>407</v>
      </c>
      <c r="D51" s="67" t="s">
        <v>408</v>
      </c>
      <c r="E51" s="67" t="s">
        <v>409</v>
      </c>
      <c r="F51" s="67" t="s">
        <v>410</v>
      </c>
      <c r="G51" s="67" t="s">
        <v>411</v>
      </c>
      <c r="H51" s="67" t="s">
        <v>412</v>
      </c>
      <c r="I51" s="69">
        <v>2</v>
      </c>
    </row>
    <row r="52">
      <c r="A52" s="67">
        <v>50</v>
      </c>
      <c r="B52" s="68" t="s">
        <v>413</v>
      </c>
      <c r="C52" s="67" t="s">
        <v>333</v>
      </c>
      <c r="D52" s="67" t="s">
        <v>414</v>
      </c>
      <c r="E52" s="67" t="s">
        <v>415</v>
      </c>
      <c r="F52" s="67" t="s">
        <v>416</v>
      </c>
      <c r="G52" s="67" t="s">
        <v>417</v>
      </c>
      <c r="H52" s="67" t="s">
        <v>418</v>
      </c>
      <c r="I52" s="69">
        <v>2</v>
      </c>
    </row>
    <row r="53">
      <c r="A53" s="67">
        <v>51</v>
      </c>
      <c r="B53" s="68" t="s">
        <v>419</v>
      </c>
      <c r="C53" s="67" t="s">
        <v>420</v>
      </c>
      <c r="D53" s="67" t="s">
        <v>421</v>
      </c>
      <c r="E53" s="67" t="s">
        <v>422</v>
      </c>
      <c r="F53" s="67" t="s">
        <v>423</v>
      </c>
      <c r="G53" s="67" t="s">
        <v>424</v>
      </c>
      <c r="H53" s="67" t="s">
        <v>425</v>
      </c>
      <c r="I53" s="69">
        <v>2</v>
      </c>
    </row>
    <row r="54">
      <c r="A54" s="67">
        <v>52</v>
      </c>
      <c r="B54" s="68" t="s">
        <v>426</v>
      </c>
      <c r="C54" s="67" t="s">
        <v>427</v>
      </c>
      <c r="D54" s="67" t="s">
        <v>428</v>
      </c>
      <c r="E54" s="67" t="s">
        <v>429</v>
      </c>
      <c r="F54" s="67" t="s">
        <v>430</v>
      </c>
      <c r="G54" s="67" t="s">
        <v>431</v>
      </c>
      <c r="H54" s="67" t="s">
        <v>432</v>
      </c>
      <c r="I54" s="69">
        <v>2</v>
      </c>
    </row>
    <row r="55">
      <c r="A55" s="67">
        <v>53</v>
      </c>
      <c r="B55" s="68" t="s">
        <v>433</v>
      </c>
      <c r="C55" s="67" t="s">
        <v>434</v>
      </c>
      <c r="D55" s="67" t="s">
        <v>435</v>
      </c>
      <c r="E55" s="67" t="s">
        <v>436</v>
      </c>
      <c r="F55" s="67" t="s">
        <v>437</v>
      </c>
      <c r="G55" s="67" t="s">
        <v>438</v>
      </c>
      <c r="H55" s="67" t="s">
        <v>439</v>
      </c>
      <c r="I55" s="69">
        <v>2</v>
      </c>
    </row>
    <row r="56">
      <c r="A56" s="67">
        <v>54</v>
      </c>
      <c r="B56" s="68" t="s">
        <v>440</v>
      </c>
      <c r="C56" s="67" t="s">
        <v>441</v>
      </c>
      <c r="D56" s="67" t="s">
        <v>442</v>
      </c>
      <c r="E56" s="67" t="s">
        <v>443</v>
      </c>
      <c r="F56" s="67" t="s">
        <v>444</v>
      </c>
      <c r="G56" s="67" t="s">
        <v>445</v>
      </c>
      <c r="H56" s="67" t="s">
        <v>446</v>
      </c>
      <c r="I56" s="69">
        <v>2</v>
      </c>
    </row>
    <row r="57">
      <c r="A57" s="67">
        <v>55</v>
      </c>
      <c r="B57" s="68" t="s">
        <v>447</v>
      </c>
      <c r="C57" s="67" t="s">
        <v>448</v>
      </c>
      <c r="D57" s="67" t="s">
        <v>449</v>
      </c>
      <c r="E57" s="67" t="s">
        <v>450</v>
      </c>
      <c r="F57" s="67" t="s">
        <v>451</v>
      </c>
      <c r="G57" s="67" t="s">
        <v>452</v>
      </c>
      <c r="H57" s="67" t="s">
        <v>453</v>
      </c>
      <c r="I57" s="69">
        <v>2</v>
      </c>
    </row>
    <row r="58">
      <c r="A58" s="67">
        <v>56</v>
      </c>
      <c r="B58" s="68" t="s">
        <v>454</v>
      </c>
      <c r="C58" s="67" t="s">
        <v>455</v>
      </c>
      <c r="D58" s="67" t="s">
        <v>456</v>
      </c>
      <c r="E58" s="67" t="s">
        <v>457</v>
      </c>
      <c r="F58" s="67" t="s">
        <v>458</v>
      </c>
      <c r="G58" s="67" t="s">
        <v>459</v>
      </c>
      <c r="H58" s="67" t="s">
        <v>460</v>
      </c>
      <c r="I58" s="69">
        <v>2</v>
      </c>
    </row>
    <row r="59">
      <c r="A59" s="67">
        <v>57</v>
      </c>
      <c r="B59" s="68" t="s">
        <v>461</v>
      </c>
      <c r="C59" s="67" t="s">
        <v>462</v>
      </c>
      <c r="D59" s="67" t="s">
        <v>463</v>
      </c>
      <c r="E59" s="67" t="s">
        <v>464</v>
      </c>
      <c r="F59" s="67" t="s">
        <v>465</v>
      </c>
      <c r="G59" s="67" t="s">
        <v>466</v>
      </c>
      <c r="H59" s="67" t="s">
        <v>460</v>
      </c>
      <c r="I59" s="69">
        <v>2</v>
      </c>
    </row>
    <row r="60">
      <c r="A60" s="67">
        <v>58</v>
      </c>
      <c r="B60" s="68" t="s">
        <v>467</v>
      </c>
      <c r="C60" s="67" t="s">
        <v>468</v>
      </c>
      <c r="D60" s="67" t="s">
        <v>469</v>
      </c>
      <c r="E60" s="67" t="s">
        <v>470</v>
      </c>
      <c r="F60" s="67" t="s">
        <v>471</v>
      </c>
      <c r="G60" s="67" t="s">
        <v>472</v>
      </c>
      <c r="H60" s="67" t="s">
        <v>473</v>
      </c>
      <c r="I60" s="69">
        <v>2</v>
      </c>
    </row>
    <row r="61">
      <c r="A61" s="67">
        <v>59</v>
      </c>
      <c r="B61" s="68" t="s">
        <v>474</v>
      </c>
      <c r="C61" s="67" t="s">
        <v>475</v>
      </c>
      <c r="D61" s="67" t="s">
        <v>476</v>
      </c>
      <c r="E61" s="67" t="s">
        <v>477</v>
      </c>
      <c r="F61" s="67" t="s">
        <v>478</v>
      </c>
      <c r="G61" s="67" t="s">
        <v>479</v>
      </c>
      <c r="H61" s="67" t="s">
        <v>480</v>
      </c>
      <c r="I61" s="69">
        <v>2</v>
      </c>
    </row>
    <row r="62">
      <c r="A62" s="67">
        <v>60</v>
      </c>
      <c r="B62" s="68" t="s">
        <v>481</v>
      </c>
      <c r="C62" s="67" t="s">
        <v>482</v>
      </c>
      <c r="D62" s="67" t="s">
        <v>483</v>
      </c>
      <c r="E62" s="67" t="s">
        <v>484</v>
      </c>
      <c r="F62" s="67" t="s">
        <v>485</v>
      </c>
      <c r="G62" s="67" t="s">
        <v>486</v>
      </c>
      <c r="H62" s="67" t="s">
        <v>487</v>
      </c>
      <c r="I62" s="69">
        <v>2</v>
      </c>
    </row>
    <row r="63">
      <c r="A63" s="70">
        <v>61</v>
      </c>
      <c r="B63" s="71" t="s">
        <v>488</v>
      </c>
      <c r="C63" s="70" t="s">
        <v>489</v>
      </c>
      <c r="D63" s="70" t="s">
        <v>490</v>
      </c>
      <c r="E63" s="70" t="s">
        <v>491</v>
      </c>
      <c r="F63" s="70" t="s">
        <v>492</v>
      </c>
      <c r="G63" s="70" t="s">
        <v>493</v>
      </c>
      <c r="H63" s="70" t="s">
        <v>494</v>
      </c>
      <c r="I63">
        <v>1</v>
      </c>
    </row>
    <row r="64">
      <c r="A64" s="70">
        <v>62</v>
      </c>
      <c r="B64" s="71" t="s">
        <v>495</v>
      </c>
      <c r="C64" s="70" t="s">
        <v>496</v>
      </c>
      <c r="D64" s="70" t="s">
        <v>497</v>
      </c>
      <c r="E64" s="70" t="s">
        <v>498</v>
      </c>
      <c r="F64" s="70" t="s">
        <v>499</v>
      </c>
      <c r="G64" s="70" t="s">
        <v>500</v>
      </c>
      <c r="H64" s="70" t="s">
        <v>501</v>
      </c>
      <c r="I64">
        <v>1</v>
      </c>
    </row>
    <row r="65">
      <c r="A65" s="70">
        <v>63</v>
      </c>
      <c r="B65" s="71" t="s">
        <v>502</v>
      </c>
      <c r="C65" s="70" t="s">
        <v>503</v>
      </c>
      <c r="D65" s="70" t="s">
        <v>504</v>
      </c>
      <c r="E65" s="70" t="s">
        <v>505</v>
      </c>
      <c r="F65" s="70" t="s">
        <v>506</v>
      </c>
      <c r="G65" s="70" t="s">
        <v>507</v>
      </c>
      <c r="H65" s="70" t="s">
        <v>508</v>
      </c>
      <c r="I65">
        <v>1</v>
      </c>
    </row>
    <row r="66">
      <c r="A66" s="70">
        <v>64</v>
      </c>
      <c r="B66" s="71" t="s">
        <v>509</v>
      </c>
      <c r="C66" s="70" t="s">
        <v>510</v>
      </c>
      <c r="D66" s="70" t="s">
        <v>511</v>
      </c>
      <c r="E66" s="70" t="s">
        <v>512</v>
      </c>
      <c r="F66" s="72">
        <v>43002</v>
      </c>
      <c r="G66" s="70" t="s">
        <v>513</v>
      </c>
      <c r="H66" s="70" t="s">
        <v>514</v>
      </c>
      <c r="I66">
        <v>1</v>
      </c>
    </row>
    <row r="67">
      <c r="A67" s="70">
        <v>65</v>
      </c>
      <c r="B67" s="71" t="s">
        <v>515</v>
      </c>
      <c r="C67" s="70" t="s">
        <v>516</v>
      </c>
      <c r="D67" s="70" t="s">
        <v>517</v>
      </c>
      <c r="E67" s="70" t="s">
        <v>518</v>
      </c>
      <c r="F67" s="70" t="s">
        <v>519</v>
      </c>
      <c r="G67" s="70" t="s">
        <v>520</v>
      </c>
      <c r="H67" s="70" t="s">
        <v>521</v>
      </c>
      <c r="I67">
        <v>1</v>
      </c>
    </row>
    <row r="68">
      <c r="A68" s="70">
        <v>66</v>
      </c>
      <c r="B68" s="71" t="s">
        <v>522</v>
      </c>
      <c r="C68" s="70" t="s">
        <v>523</v>
      </c>
      <c r="D68" s="70" t="s">
        <v>524</v>
      </c>
      <c r="E68" s="70" t="s">
        <v>525</v>
      </c>
      <c r="F68" s="70" t="s">
        <v>526</v>
      </c>
      <c r="G68" s="70" t="s">
        <v>527</v>
      </c>
      <c r="H68" s="70" t="s">
        <v>528</v>
      </c>
      <c r="I68">
        <v>1</v>
      </c>
    </row>
    <row r="69">
      <c r="A69" s="70">
        <v>67</v>
      </c>
      <c r="B69" s="71" t="s">
        <v>529</v>
      </c>
      <c r="C69" s="70" t="s">
        <v>530</v>
      </c>
      <c r="D69" s="70" t="s">
        <v>531</v>
      </c>
      <c r="E69" s="70" t="s">
        <v>532</v>
      </c>
      <c r="F69" s="70" t="s">
        <v>533</v>
      </c>
      <c r="G69" s="70" t="s">
        <v>534</v>
      </c>
      <c r="H69" s="70" t="s">
        <v>535</v>
      </c>
      <c r="I69">
        <v>1</v>
      </c>
    </row>
    <row r="70">
      <c r="A70" s="70">
        <v>68</v>
      </c>
      <c r="B70" s="71" t="s">
        <v>536</v>
      </c>
      <c r="C70" s="70" t="s">
        <v>451</v>
      </c>
      <c r="D70" s="70" t="s">
        <v>537</v>
      </c>
      <c r="E70" s="70" t="s">
        <v>538</v>
      </c>
      <c r="F70" s="70" t="s">
        <v>539</v>
      </c>
      <c r="G70" s="70" t="s">
        <v>540</v>
      </c>
      <c r="H70" s="70" t="s">
        <v>541</v>
      </c>
      <c r="I70">
        <v>1</v>
      </c>
    </row>
    <row r="71">
      <c r="A71" s="70">
        <v>69</v>
      </c>
      <c r="B71" s="71" t="s">
        <v>542</v>
      </c>
      <c r="C71" s="70" t="s">
        <v>543</v>
      </c>
      <c r="D71" s="70" t="s">
        <v>544</v>
      </c>
      <c r="E71" s="70" t="s">
        <v>545</v>
      </c>
      <c r="F71" s="70" t="s">
        <v>546</v>
      </c>
      <c r="G71" s="70" t="s">
        <v>547</v>
      </c>
      <c r="H71" s="70" t="s">
        <v>548</v>
      </c>
      <c r="I71">
        <v>1</v>
      </c>
    </row>
    <row r="72">
      <c r="A72" s="70">
        <v>70</v>
      </c>
      <c r="B72" s="71" t="s">
        <v>549</v>
      </c>
      <c r="C72" s="70" t="s">
        <v>550</v>
      </c>
      <c r="D72" s="70" t="s">
        <v>551</v>
      </c>
      <c r="E72" s="70" t="s">
        <v>552</v>
      </c>
      <c r="F72" s="70" t="s">
        <v>553</v>
      </c>
      <c r="G72" s="70" t="s">
        <v>554</v>
      </c>
      <c r="H72" s="70" t="s">
        <v>555</v>
      </c>
      <c r="I72">
        <v>1</v>
      </c>
    </row>
    <row r="73">
      <c r="A73" s="70">
        <v>71</v>
      </c>
      <c r="B73" s="71" t="s">
        <v>556</v>
      </c>
      <c r="C73" s="70" t="s">
        <v>557</v>
      </c>
      <c r="D73" s="70" t="s">
        <v>558</v>
      </c>
      <c r="E73" s="70" t="s">
        <v>559</v>
      </c>
      <c r="F73" s="70" t="s">
        <v>560</v>
      </c>
      <c r="G73" s="70" t="s">
        <v>561</v>
      </c>
      <c r="H73" s="70" t="s">
        <v>562</v>
      </c>
      <c r="I73">
        <v>1</v>
      </c>
    </row>
    <row r="74">
      <c r="A74" s="70">
        <v>72</v>
      </c>
      <c r="B74" s="71" t="s">
        <v>563</v>
      </c>
      <c r="C74" s="70" t="s">
        <v>564</v>
      </c>
      <c r="D74" s="70" t="s">
        <v>565</v>
      </c>
      <c r="E74" s="70" t="s">
        <v>468</v>
      </c>
      <c r="F74" s="70" t="s">
        <v>566</v>
      </c>
      <c r="G74" s="70" t="s">
        <v>567</v>
      </c>
      <c r="H74" s="70" t="s">
        <v>568</v>
      </c>
      <c r="I74">
        <v>1</v>
      </c>
    </row>
    <row r="75">
      <c r="A75" s="70">
        <v>73</v>
      </c>
      <c r="B75" s="71" t="s">
        <v>569</v>
      </c>
      <c r="C75" s="70" t="s">
        <v>570</v>
      </c>
      <c r="D75" s="70" t="s">
        <v>571</v>
      </c>
      <c r="E75" s="70" t="s">
        <v>572</v>
      </c>
      <c r="F75" s="70" t="s">
        <v>573</v>
      </c>
      <c r="G75" s="70" t="s">
        <v>574</v>
      </c>
      <c r="H75" s="70" t="s">
        <v>575</v>
      </c>
      <c r="I75">
        <v>1</v>
      </c>
    </row>
    <row r="76">
      <c r="A76" s="70">
        <v>74</v>
      </c>
      <c r="B76" s="71" t="s">
        <v>576</v>
      </c>
      <c r="C76" s="70" t="s">
        <v>577</v>
      </c>
      <c r="D76" s="70" t="s">
        <v>578</v>
      </c>
      <c r="E76" s="70" t="s">
        <v>579</v>
      </c>
      <c r="F76" s="70" t="s">
        <v>580</v>
      </c>
      <c r="G76" s="70" t="s">
        <v>581</v>
      </c>
      <c r="H76" s="70" t="s">
        <v>582</v>
      </c>
      <c r="I76">
        <v>1</v>
      </c>
    </row>
    <row r="77">
      <c r="A77" s="70">
        <v>75</v>
      </c>
      <c r="B77" s="71" t="s">
        <v>583</v>
      </c>
      <c r="C77" s="70" t="s">
        <v>584</v>
      </c>
      <c r="D77" s="70" t="s">
        <v>585</v>
      </c>
      <c r="E77" s="70" t="s">
        <v>586</v>
      </c>
      <c r="F77" s="72">
        <v>43003</v>
      </c>
      <c r="G77" s="70" t="s">
        <v>587</v>
      </c>
      <c r="H77" s="70" t="s">
        <v>588</v>
      </c>
      <c r="I77">
        <v>1</v>
      </c>
    </row>
    <row r="78">
      <c r="A78" s="70">
        <v>76</v>
      </c>
      <c r="B78" s="71" t="s">
        <v>589</v>
      </c>
      <c r="C78" s="70" t="s">
        <v>590</v>
      </c>
      <c r="D78" s="70" t="s">
        <v>591</v>
      </c>
      <c r="E78" s="70" t="s">
        <v>592</v>
      </c>
      <c r="F78" s="73">
        <v>30621</v>
      </c>
      <c r="G78" s="70" t="s">
        <v>593</v>
      </c>
      <c r="H78" s="70" t="s">
        <v>594</v>
      </c>
      <c r="I78">
        <v>1</v>
      </c>
    </row>
    <row r="79">
      <c r="A79" s="70">
        <v>77</v>
      </c>
      <c r="B79" s="71" t="s">
        <v>595</v>
      </c>
      <c r="C79" s="70" t="s">
        <v>596</v>
      </c>
      <c r="D79" s="70" t="s">
        <v>597</v>
      </c>
      <c r="E79" s="70" t="s">
        <v>363</v>
      </c>
      <c r="F79" s="70" t="s">
        <v>598</v>
      </c>
      <c r="G79" s="70" t="s">
        <v>599</v>
      </c>
      <c r="H79" s="70" t="s">
        <v>600</v>
      </c>
      <c r="I79">
        <v>1</v>
      </c>
    </row>
    <row r="80">
      <c r="A80" s="70">
        <v>78</v>
      </c>
      <c r="B80" s="71" t="s">
        <v>601</v>
      </c>
      <c r="C80" s="70" t="s">
        <v>602</v>
      </c>
      <c r="D80" s="70" t="s">
        <v>603</v>
      </c>
      <c r="E80" s="70" t="s">
        <v>604</v>
      </c>
      <c r="F80" s="70" t="s">
        <v>605</v>
      </c>
      <c r="G80" s="70" t="s">
        <v>606</v>
      </c>
      <c r="H80" s="70" t="s">
        <v>607</v>
      </c>
      <c r="I80">
        <v>1</v>
      </c>
    </row>
    <row r="81">
      <c r="A81" s="70">
        <v>79</v>
      </c>
      <c r="B81" s="71" t="s">
        <v>608</v>
      </c>
      <c r="C81" s="70" t="s">
        <v>609</v>
      </c>
      <c r="D81" s="70" t="s">
        <v>610</v>
      </c>
      <c r="E81" s="70" t="s">
        <v>257</v>
      </c>
      <c r="F81" s="70" t="s">
        <v>611</v>
      </c>
      <c r="G81" s="70" t="s">
        <v>612</v>
      </c>
      <c r="H81" s="70" t="s">
        <v>613</v>
      </c>
      <c r="I81">
        <v>1</v>
      </c>
    </row>
    <row r="82">
      <c r="A82" s="70">
        <v>80</v>
      </c>
      <c r="B82" s="71" t="s">
        <v>614</v>
      </c>
      <c r="C82" s="70" t="s">
        <v>615</v>
      </c>
      <c r="D82" s="70" t="s">
        <v>616</v>
      </c>
      <c r="E82" s="70" t="s">
        <v>617</v>
      </c>
      <c r="F82" s="70" t="s">
        <v>618</v>
      </c>
      <c r="G82" s="70" t="s">
        <v>619</v>
      </c>
      <c r="H82" s="70" t="s">
        <v>620</v>
      </c>
      <c r="I82">
        <v>1</v>
      </c>
    </row>
    <row r="83">
      <c r="A83" s="70">
        <v>81</v>
      </c>
      <c r="B83" s="71" t="s">
        <v>621</v>
      </c>
      <c r="C83" s="70" t="s">
        <v>622</v>
      </c>
      <c r="D83" s="70" t="s">
        <v>623</v>
      </c>
      <c r="E83" s="70" t="s">
        <v>586</v>
      </c>
      <c r="F83" s="70" t="s">
        <v>624</v>
      </c>
      <c r="G83" s="70" t="s">
        <v>625</v>
      </c>
      <c r="H83" s="70" t="s">
        <v>626</v>
      </c>
      <c r="I83">
        <v>1</v>
      </c>
    </row>
    <row r="84">
      <c r="A84" s="70">
        <v>82</v>
      </c>
      <c r="B84" s="71" t="s">
        <v>627</v>
      </c>
      <c r="C84" s="70" t="s">
        <v>628</v>
      </c>
      <c r="D84" s="70" t="s">
        <v>629</v>
      </c>
      <c r="E84" s="70" t="s">
        <v>630</v>
      </c>
      <c r="F84" s="70" t="s">
        <v>631</v>
      </c>
      <c r="G84" s="70" t="s">
        <v>632</v>
      </c>
      <c r="H84" s="70" t="s">
        <v>633</v>
      </c>
      <c r="I84">
        <v>1</v>
      </c>
    </row>
    <row r="85">
      <c r="A85" s="70">
        <v>83</v>
      </c>
      <c r="B85" s="71" t="s">
        <v>634</v>
      </c>
      <c r="C85" s="70" t="s">
        <v>635</v>
      </c>
      <c r="D85" s="70" t="s">
        <v>636</v>
      </c>
      <c r="E85" s="70" t="s">
        <v>637</v>
      </c>
      <c r="F85" s="70" t="s">
        <v>638</v>
      </c>
      <c r="G85" s="70" t="s">
        <v>639</v>
      </c>
      <c r="H85" s="70" t="s">
        <v>640</v>
      </c>
      <c r="I85">
        <v>1</v>
      </c>
    </row>
    <row r="86">
      <c r="A86" s="70">
        <v>84</v>
      </c>
      <c r="B86" s="71" t="s">
        <v>641</v>
      </c>
      <c r="C86" s="70" t="s">
        <v>642</v>
      </c>
      <c r="D86" s="70" t="s">
        <v>643</v>
      </c>
      <c r="E86" s="70" t="s">
        <v>644</v>
      </c>
      <c r="F86" s="70" t="s">
        <v>645</v>
      </c>
      <c r="G86" s="70" t="s">
        <v>646</v>
      </c>
      <c r="H86" s="70" t="s">
        <v>647</v>
      </c>
      <c r="I86">
        <v>1</v>
      </c>
    </row>
    <row r="87">
      <c r="A87" s="70">
        <v>85</v>
      </c>
      <c r="B87" s="71" t="s">
        <v>648</v>
      </c>
      <c r="C87" s="70" t="s">
        <v>649</v>
      </c>
      <c r="D87" s="70" t="s">
        <v>650</v>
      </c>
      <c r="E87" s="70" t="s">
        <v>651</v>
      </c>
      <c r="F87" s="70" t="s">
        <v>652</v>
      </c>
      <c r="G87" s="70" t="s">
        <v>653</v>
      </c>
      <c r="H87" s="70" t="s">
        <v>654</v>
      </c>
      <c r="I87">
        <v>1</v>
      </c>
    </row>
    <row r="88">
      <c r="A88" s="70">
        <v>86</v>
      </c>
      <c r="B88" s="71" t="s">
        <v>655</v>
      </c>
      <c r="C88" s="70" t="s">
        <v>656</v>
      </c>
      <c r="D88" s="70" t="s">
        <v>657</v>
      </c>
      <c r="E88" s="70" t="s">
        <v>658</v>
      </c>
      <c r="F88" s="70" t="s">
        <v>659</v>
      </c>
      <c r="G88" s="70" t="s">
        <v>660</v>
      </c>
      <c r="H88" s="70" t="s">
        <v>661</v>
      </c>
      <c r="I88">
        <v>1</v>
      </c>
    </row>
    <row r="89">
      <c r="A89" s="70">
        <v>87</v>
      </c>
      <c r="B89" s="71" t="s">
        <v>662</v>
      </c>
      <c r="C89" s="70" t="s">
        <v>663</v>
      </c>
      <c r="D89" s="70" t="s">
        <v>664</v>
      </c>
      <c r="E89" s="70" t="s">
        <v>665</v>
      </c>
      <c r="F89" s="70" t="s">
        <v>666</v>
      </c>
      <c r="G89" s="70" t="s">
        <v>667</v>
      </c>
      <c r="H89" s="70" t="s">
        <v>668</v>
      </c>
      <c r="I89">
        <v>1</v>
      </c>
    </row>
    <row r="90">
      <c r="A90" s="70">
        <v>88</v>
      </c>
      <c r="B90" s="71" t="s">
        <v>669</v>
      </c>
      <c r="C90" s="70" t="s">
        <v>670</v>
      </c>
      <c r="D90" s="70" t="s">
        <v>671</v>
      </c>
      <c r="E90" s="70" t="s">
        <v>516</v>
      </c>
      <c r="F90" s="70" t="s">
        <v>672</v>
      </c>
      <c r="G90" s="70" t="s">
        <v>673</v>
      </c>
      <c r="H90" s="70" t="s">
        <v>674</v>
      </c>
      <c r="I90">
        <v>1</v>
      </c>
    </row>
    <row r="91">
      <c r="A91" s="70">
        <v>89</v>
      </c>
      <c r="B91" s="71" t="s">
        <v>675</v>
      </c>
      <c r="C91" s="70" t="s">
        <v>676</v>
      </c>
      <c r="D91" s="70" t="s">
        <v>677</v>
      </c>
      <c r="E91" s="70" t="s">
        <v>678</v>
      </c>
      <c r="F91" s="70" t="s">
        <v>679</v>
      </c>
      <c r="G91" s="70" t="s">
        <v>680</v>
      </c>
      <c r="H91" s="70" t="s">
        <v>681</v>
      </c>
      <c r="I91">
        <v>1</v>
      </c>
    </row>
    <row r="92">
      <c r="A92" s="70">
        <v>90</v>
      </c>
      <c r="B92" s="71" t="s">
        <v>682</v>
      </c>
      <c r="C92" s="70" t="s">
        <v>683</v>
      </c>
      <c r="D92" s="70" t="s">
        <v>684</v>
      </c>
      <c r="E92" s="70" t="s">
        <v>685</v>
      </c>
      <c r="F92" s="70" t="s">
        <v>686</v>
      </c>
      <c r="G92" s="70" t="s">
        <v>687</v>
      </c>
      <c r="H92" s="70" t="s">
        <v>688</v>
      </c>
      <c r="I92">
        <v>1</v>
      </c>
    </row>
    <row r="93">
      <c r="A93" s="70">
        <v>91</v>
      </c>
      <c r="B93" s="71" t="s">
        <v>689</v>
      </c>
      <c r="C93" s="70" t="s">
        <v>690</v>
      </c>
      <c r="D93" s="70" t="s">
        <v>546</v>
      </c>
      <c r="E93" s="70" t="s">
        <v>691</v>
      </c>
      <c r="F93" s="73">
        <v>21398</v>
      </c>
      <c r="G93" s="70" t="s">
        <v>692</v>
      </c>
      <c r="H93" s="70" t="s">
        <v>693</v>
      </c>
      <c r="I93">
        <v>1</v>
      </c>
    </row>
    <row r="94">
      <c r="A94" s="70">
        <v>92</v>
      </c>
      <c r="B94" s="71" t="s">
        <v>694</v>
      </c>
      <c r="C94" s="70" t="s">
        <v>695</v>
      </c>
      <c r="D94" s="70" t="s">
        <v>696</v>
      </c>
      <c r="E94" s="70" t="s">
        <v>697</v>
      </c>
      <c r="F94" s="73">
        <v>11933</v>
      </c>
      <c r="G94" s="70" t="s">
        <v>328</v>
      </c>
      <c r="H94" s="70" t="s">
        <v>698</v>
      </c>
      <c r="I94">
        <v>1</v>
      </c>
    </row>
    <row r="95">
      <c r="A95" s="70">
        <v>93</v>
      </c>
      <c r="B95" s="71" t="s">
        <v>699</v>
      </c>
      <c r="C95" s="70" t="s">
        <v>700</v>
      </c>
      <c r="D95" s="70" t="s">
        <v>701</v>
      </c>
      <c r="E95" s="70" t="s">
        <v>702</v>
      </c>
      <c r="F95" s="70" t="s">
        <v>703</v>
      </c>
      <c r="G95" s="70" t="s">
        <v>704</v>
      </c>
      <c r="H95" s="70" t="s">
        <v>705</v>
      </c>
      <c r="I95">
        <v>1</v>
      </c>
    </row>
    <row r="96">
      <c r="A96" s="70">
        <v>94</v>
      </c>
      <c r="B96" s="71" t="s">
        <v>706</v>
      </c>
      <c r="C96" s="70" t="s">
        <v>707</v>
      </c>
      <c r="D96" s="70" t="s">
        <v>505</v>
      </c>
      <c r="E96" s="70" t="s">
        <v>708</v>
      </c>
      <c r="F96" s="73">
        <v>19207</v>
      </c>
      <c r="G96" s="70" t="s">
        <v>709</v>
      </c>
      <c r="H96" s="70" t="s">
        <v>710</v>
      </c>
      <c r="I96">
        <v>1</v>
      </c>
    </row>
    <row r="97">
      <c r="A97" s="70">
        <v>95</v>
      </c>
      <c r="B97" s="71" t="s">
        <v>711</v>
      </c>
      <c r="C97" s="70" t="s">
        <v>712</v>
      </c>
      <c r="D97" s="70" t="s">
        <v>713</v>
      </c>
      <c r="E97" s="70" t="s">
        <v>714</v>
      </c>
      <c r="F97" s="70" t="s">
        <v>715</v>
      </c>
      <c r="G97" s="70" t="s">
        <v>716</v>
      </c>
      <c r="H97" s="70" t="s">
        <v>717</v>
      </c>
      <c r="I97">
        <v>1</v>
      </c>
    </row>
    <row r="98">
      <c r="A98" s="70">
        <v>96</v>
      </c>
      <c r="B98" s="71" t="s">
        <v>718</v>
      </c>
      <c r="C98" s="70" t="s">
        <v>719</v>
      </c>
      <c r="D98" s="70" t="s">
        <v>720</v>
      </c>
      <c r="E98" s="70" t="s">
        <v>721</v>
      </c>
      <c r="F98" s="70" t="s">
        <v>722</v>
      </c>
      <c r="G98" s="70" t="s">
        <v>723</v>
      </c>
      <c r="H98" s="70" t="s">
        <v>724</v>
      </c>
      <c r="I98">
        <v>1</v>
      </c>
    </row>
    <row r="99">
      <c r="A99" s="70">
        <v>97</v>
      </c>
      <c r="B99" s="71" t="s">
        <v>725</v>
      </c>
      <c r="C99" s="70" t="s">
        <v>726</v>
      </c>
      <c r="D99" s="70" t="s">
        <v>727</v>
      </c>
      <c r="E99" s="70" t="s">
        <v>728</v>
      </c>
      <c r="F99" s="70" t="s">
        <v>729</v>
      </c>
      <c r="G99" s="70" t="s">
        <v>730</v>
      </c>
      <c r="H99" s="70" t="s">
        <v>731</v>
      </c>
      <c r="I99">
        <v>1</v>
      </c>
    </row>
    <row r="100">
      <c r="A100" s="70">
        <v>98</v>
      </c>
      <c r="B100" s="71" t="s">
        <v>732</v>
      </c>
      <c r="C100" s="70" t="s">
        <v>733</v>
      </c>
      <c r="D100" s="70" t="s">
        <v>734</v>
      </c>
      <c r="E100" s="70" t="s">
        <v>735</v>
      </c>
      <c r="F100" s="70" t="s">
        <v>736</v>
      </c>
      <c r="G100" s="70" t="s">
        <v>737</v>
      </c>
      <c r="H100" s="70" t="s">
        <v>738</v>
      </c>
      <c r="I100">
        <v>1</v>
      </c>
    </row>
    <row r="101">
      <c r="A101" s="70">
        <v>99</v>
      </c>
      <c r="B101" s="71" t="s">
        <v>739</v>
      </c>
      <c r="C101" s="70" t="s">
        <v>740</v>
      </c>
      <c r="D101" s="70" t="s">
        <v>741</v>
      </c>
      <c r="E101" s="70" t="s">
        <v>742</v>
      </c>
      <c r="F101" s="70" t="s">
        <v>743</v>
      </c>
      <c r="G101" s="70" t="s">
        <v>744</v>
      </c>
      <c r="H101" s="70" t="s">
        <v>745</v>
      </c>
      <c r="I101">
        <v>1</v>
      </c>
    </row>
    <row r="102">
      <c r="A102" s="70">
        <v>100</v>
      </c>
      <c r="B102" s="71" t="s">
        <v>746</v>
      </c>
      <c r="C102" s="70" t="s">
        <v>747</v>
      </c>
      <c r="D102" s="70" t="s">
        <v>748</v>
      </c>
      <c r="E102" s="70" t="s">
        <v>749</v>
      </c>
      <c r="F102" s="70" t="s">
        <v>750</v>
      </c>
      <c r="G102" s="70" t="s">
        <v>751</v>
      </c>
      <c r="H102" s="70" t="s">
        <v>752</v>
      </c>
      <c r="I102">
        <v>1</v>
      </c>
    </row>
    <row r="103">
      <c r="A103" s="70">
        <v>101</v>
      </c>
      <c r="B103" s="71" t="s">
        <v>753</v>
      </c>
      <c r="C103" s="70" t="s">
        <v>754</v>
      </c>
      <c r="D103" s="70" t="s">
        <v>755</v>
      </c>
      <c r="E103" s="70" t="s">
        <v>756</v>
      </c>
      <c r="F103" s="70" t="s">
        <v>757</v>
      </c>
      <c r="G103" s="70" t="s">
        <v>758</v>
      </c>
      <c r="H103" s="70" t="s">
        <v>759</v>
      </c>
      <c r="I103">
        <v>1</v>
      </c>
    </row>
    <row r="104">
      <c r="A104" s="70">
        <v>102</v>
      </c>
      <c r="B104" s="71" t="s">
        <v>760</v>
      </c>
      <c r="C104" s="70" t="s">
        <v>761</v>
      </c>
      <c r="D104" s="70" t="s">
        <v>762</v>
      </c>
      <c r="E104" s="70" t="s">
        <v>763</v>
      </c>
      <c r="F104" s="73">
        <v>35309</v>
      </c>
      <c r="G104" s="70" t="s">
        <v>764</v>
      </c>
      <c r="H104" s="70" t="s">
        <v>765</v>
      </c>
      <c r="I104">
        <v>1</v>
      </c>
    </row>
    <row r="105">
      <c r="A105" s="70">
        <v>103</v>
      </c>
      <c r="B105" s="71" t="s">
        <v>766</v>
      </c>
      <c r="C105" s="70" t="s">
        <v>767</v>
      </c>
      <c r="D105" s="70" t="s">
        <v>768</v>
      </c>
      <c r="E105" s="70" t="s">
        <v>769</v>
      </c>
      <c r="F105" s="73">
        <v>17989</v>
      </c>
      <c r="G105" s="70" t="s">
        <v>770</v>
      </c>
      <c r="H105" s="70" t="s">
        <v>771</v>
      </c>
      <c r="I105">
        <v>1</v>
      </c>
    </row>
    <row r="106">
      <c r="A106" s="70">
        <v>104</v>
      </c>
      <c r="B106" s="71" t="s">
        <v>772</v>
      </c>
      <c r="C106" s="70" t="s">
        <v>773</v>
      </c>
      <c r="D106" s="70" t="s">
        <v>774</v>
      </c>
      <c r="E106" s="70" t="s">
        <v>775</v>
      </c>
      <c r="F106" s="72">
        <v>42743</v>
      </c>
      <c r="G106" s="70" t="s">
        <v>776</v>
      </c>
      <c r="H106" s="70" t="s">
        <v>777</v>
      </c>
      <c r="I106">
        <v>1</v>
      </c>
    </row>
    <row r="107">
      <c r="A107" s="70">
        <v>105</v>
      </c>
      <c r="B107" s="71" t="s">
        <v>778</v>
      </c>
      <c r="C107" s="70" t="s">
        <v>779</v>
      </c>
      <c r="D107" s="70" t="s">
        <v>780</v>
      </c>
      <c r="E107" s="70" t="s">
        <v>781</v>
      </c>
      <c r="F107" s="70" t="s">
        <v>782</v>
      </c>
      <c r="G107" s="70" t="s">
        <v>783</v>
      </c>
      <c r="H107" s="70" t="s">
        <v>784</v>
      </c>
      <c r="I107">
        <v>1</v>
      </c>
    </row>
    <row r="108">
      <c r="A108" s="70">
        <v>106</v>
      </c>
      <c r="B108" s="71" t="s">
        <v>785</v>
      </c>
      <c r="C108" s="70" t="s">
        <v>786</v>
      </c>
      <c r="D108" s="70" t="s">
        <v>787</v>
      </c>
      <c r="E108" s="70" t="s">
        <v>788</v>
      </c>
      <c r="F108" s="70" t="s">
        <v>789</v>
      </c>
      <c r="G108" s="70" t="s">
        <v>790</v>
      </c>
      <c r="H108" s="70" t="s">
        <v>791</v>
      </c>
      <c r="I108">
        <v>1</v>
      </c>
    </row>
    <row r="109">
      <c r="A109" s="70">
        <v>107</v>
      </c>
      <c r="B109" s="71" t="s">
        <v>792</v>
      </c>
      <c r="C109" s="70" t="s">
        <v>793</v>
      </c>
      <c r="D109" s="70" t="s">
        <v>794</v>
      </c>
      <c r="E109" s="70" t="s">
        <v>795</v>
      </c>
      <c r="F109" s="70" t="s">
        <v>796</v>
      </c>
      <c r="G109" s="70" t="s">
        <v>797</v>
      </c>
      <c r="H109" s="70" t="s">
        <v>798</v>
      </c>
      <c r="I109">
        <v>1</v>
      </c>
    </row>
    <row r="110">
      <c r="A110" s="70">
        <v>108</v>
      </c>
      <c r="B110" s="71" t="s">
        <v>799</v>
      </c>
      <c r="C110" s="70" t="s">
        <v>800</v>
      </c>
      <c r="D110" s="70" t="s">
        <v>801</v>
      </c>
      <c r="E110" s="70" t="s">
        <v>802</v>
      </c>
      <c r="F110" s="73">
        <v>23651</v>
      </c>
      <c r="G110" s="70" t="s">
        <v>803</v>
      </c>
      <c r="H110" s="70" t="s">
        <v>804</v>
      </c>
      <c r="I110">
        <v>1</v>
      </c>
    </row>
    <row r="111">
      <c r="A111" s="70">
        <v>109</v>
      </c>
      <c r="B111" s="71" t="s">
        <v>805</v>
      </c>
      <c r="C111" s="70" t="s">
        <v>806</v>
      </c>
      <c r="D111" s="70" t="s">
        <v>807</v>
      </c>
      <c r="E111" s="70" t="s">
        <v>808</v>
      </c>
      <c r="F111" s="70" t="s">
        <v>796</v>
      </c>
      <c r="G111" s="70" t="s">
        <v>809</v>
      </c>
      <c r="H111" s="70" t="s">
        <v>810</v>
      </c>
      <c r="I111">
        <v>1</v>
      </c>
    </row>
    <row r="112">
      <c r="A112" s="70">
        <v>110</v>
      </c>
      <c r="B112" s="71" t="s">
        <v>811</v>
      </c>
      <c r="C112" s="70" t="s">
        <v>812</v>
      </c>
      <c r="D112" s="70" t="s">
        <v>813</v>
      </c>
      <c r="E112" s="70" t="s">
        <v>814</v>
      </c>
      <c r="F112" s="70" t="s">
        <v>815</v>
      </c>
      <c r="G112" s="70" t="s">
        <v>816</v>
      </c>
      <c r="H112" s="70" t="s">
        <v>817</v>
      </c>
      <c r="I112">
        <v>1</v>
      </c>
    </row>
    <row r="113">
      <c r="A113" s="70">
        <v>111</v>
      </c>
      <c r="B113" s="71" t="s">
        <v>818</v>
      </c>
      <c r="C113" s="70" t="s">
        <v>819</v>
      </c>
      <c r="D113" s="70" t="s">
        <v>820</v>
      </c>
      <c r="E113" s="70" t="s">
        <v>821</v>
      </c>
      <c r="F113" s="70" t="s">
        <v>822</v>
      </c>
      <c r="G113" s="73">
        <v>42095</v>
      </c>
      <c r="H113" s="70" t="s">
        <v>823</v>
      </c>
      <c r="I113">
        <v>1</v>
      </c>
    </row>
    <row r="114">
      <c r="A114" s="70">
        <v>112</v>
      </c>
      <c r="B114" s="71" t="s">
        <v>824</v>
      </c>
      <c r="C114" s="70" t="s">
        <v>825</v>
      </c>
      <c r="D114" s="70" t="s">
        <v>826</v>
      </c>
      <c r="E114" s="70" t="s">
        <v>827</v>
      </c>
      <c r="F114" s="73">
        <v>18111</v>
      </c>
      <c r="G114" s="70" t="s">
        <v>828</v>
      </c>
      <c r="H114" s="70" t="s">
        <v>829</v>
      </c>
      <c r="I114">
        <v>1</v>
      </c>
    </row>
    <row r="115">
      <c r="A115" s="70">
        <v>113</v>
      </c>
      <c r="B115" s="71" t="s">
        <v>830</v>
      </c>
      <c r="C115" s="70" t="s">
        <v>831</v>
      </c>
      <c r="D115" s="70" t="s">
        <v>832</v>
      </c>
      <c r="E115" s="70" t="s">
        <v>833</v>
      </c>
      <c r="F115" s="70" t="s">
        <v>834</v>
      </c>
      <c r="G115" s="70" t="s">
        <v>835</v>
      </c>
      <c r="H115" s="70" t="s">
        <v>836</v>
      </c>
      <c r="I115">
        <v>1</v>
      </c>
    </row>
    <row r="116">
      <c r="A116" s="70">
        <v>114</v>
      </c>
      <c r="B116" s="71" t="s">
        <v>837</v>
      </c>
      <c r="C116" s="70" t="s">
        <v>838</v>
      </c>
      <c r="D116" s="70" t="s">
        <v>839</v>
      </c>
      <c r="E116" s="70" t="s">
        <v>840</v>
      </c>
      <c r="F116" s="72">
        <v>42951</v>
      </c>
      <c r="G116" s="70" t="s">
        <v>841</v>
      </c>
      <c r="H116" s="70" t="s">
        <v>842</v>
      </c>
      <c r="I116">
        <v>1</v>
      </c>
    </row>
    <row r="117">
      <c r="A117" s="70">
        <v>115</v>
      </c>
      <c r="B117" s="71" t="s">
        <v>843</v>
      </c>
      <c r="C117" s="70" t="s">
        <v>844</v>
      </c>
      <c r="D117" s="70" t="s">
        <v>845</v>
      </c>
      <c r="E117" s="70" t="s">
        <v>846</v>
      </c>
      <c r="F117" s="73">
        <v>16558</v>
      </c>
      <c r="G117" s="70" t="s">
        <v>847</v>
      </c>
      <c r="H117" s="70" t="s">
        <v>848</v>
      </c>
      <c r="I117">
        <v>1</v>
      </c>
    </row>
    <row r="118">
      <c r="A118" s="70">
        <v>116</v>
      </c>
      <c r="B118" s="71" t="s">
        <v>849</v>
      </c>
      <c r="C118" s="70" t="s">
        <v>850</v>
      </c>
      <c r="D118" s="70" t="s">
        <v>851</v>
      </c>
      <c r="E118" s="70" t="s">
        <v>852</v>
      </c>
      <c r="F118" s="70" t="s">
        <v>853</v>
      </c>
      <c r="G118" s="70" t="s">
        <v>854</v>
      </c>
      <c r="H118" s="70" t="s">
        <v>855</v>
      </c>
      <c r="I118">
        <v>1</v>
      </c>
    </row>
    <row r="119">
      <c r="A119" s="70">
        <v>117</v>
      </c>
      <c r="B119" s="71" t="s">
        <v>856</v>
      </c>
      <c r="C119" s="70" t="s">
        <v>857</v>
      </c>
      <c r="D119" s="70" t="s">
        <v>858</v>
      </c>
      <c r="E119" s="70" t="s">
        <v>859</v>
      </c>
      <c r="F119" s="70" t="s">
        <v>860</v>
      </c>
      <c r="G119" s="70" t="s">
        <v>861</v>
      </c>
      <c r="H119" s="70" t="s">
        <v>862</v>
      </c>
      <c r="I119">
        <v>1</v>
      </c>
    </row>
    <row r="120">
      <c r="A120" s="70">
        <v>118</v>
      </c>
      <c r="B120" s="71" t="s">
        <v>863</v>
      </c>
      <c r="C120" s="70" t="s">
        <v>864</v>
      </c>
      <c r="D120" s="70" t="s">
        <v>865</v>
      </c>
      <c r="E120" s="70" t="s">
        <v>424</v>
      </c>
      <c r="F120" s="70" t="s">
        <v>866</v>
      </c>
      <c r="G120" s="70" t="s">
        <v>867</v>
      </c>
      <c r="H120" s="70" t="s">
        <v>868</v>
      </c>
      <c r="I120">
        <v>1</v>
      </c>
    </row>
    <row r="121">
      <c r="A121" s="70">
        <v>119</v>
      </c>
      <c r="B121" s="71" t="s">
        <v>869</v>
      </c>
      <c r="C121" s="70" t="s">
        <v>870</v>
      </c>
      <c r="D121" s="70" t="s">
        <v>871</v>
      </c>
      <c r="E121" s="70" t="s">
        <v>644</v>
      </c>
      <c r="F121" s="70" t="s">
        <v>872</v>
      </c>
      <c r="G121" s="72">
        <v>42843</v>
      </c>
      <c r="H121" s="70" t="s">
        <v>873</v>
      </c>
      <c r="I121">
        <v>1</v>
      </c>
    </row>
    <row r="122">
      <c r="A122" s="70">
        <v>120</v>
      </c>
      <c r="B122" s="71" t="s">
        <v>874</v>
      </c>
      <c r="C122" s="70" t="s">
        <v>875</v>
      </c>
      <c r="D122" s="70" t="s">
        <v>876</v>
      </c>
      <c r="E122" s="70" t="s">
        <v>877</v>
      </c>
      <c r="F122" s="70" t="s">
        <v>796</v>
      </c>
      <c r="G122" s="70" t="s">
        <v>878</v>
      </c>
      <c r="H122" s="70" t="s">
        <v>879</v>
      </c>
      <c r="I122">
        <v>1</v>
      </c>
    </row>
    <row r="123">
      <c r="A123" s="70">
        <v>121</v>
      </c>
      <c r="B123" s="71" t="s">
        <v>880</v>
      </c>
      <c r="C123" s="70" t="s">
        <v>881</v>
      </c>
      <c r="D123" s="70" t="s">
        <v>882</v>
      </c>
      <c r="E123" s="70" t="s">
        <v>883</v>
      </c>
      <c r="F123" s="70" t="s">
        <v>884</v>
      </c>
      <c r="G123" s="70" t="s">
        <v>885</v>
      </c>
      <c r="H123" s="70" t="s">
        <v>886</v>
      </c>
      <c r="I123">
        <v>1</v>
      </c>
    </row>
    <row r="124">
      <c r="A124" s="70">
        <v>122</v>
      </c>
      <c r="B124" s="71" t="s">
        <v>887</v>
      </c>
      <c r="C124" s="70" t="s">
        <v>888</v>
      </c>
      <c r="D124" s="70" t="s">
        <v>889</v>
      </c>
      <c r="E124" s="70" t="s">
        <v>890</v>
      </c>
      <c r="F124" s="70" t="s">
        <v>891</v>
      </c>
      <c r="G124" s="70" t="s">
        <v>892</v>
      </c>
      <c r="H124" s="70" t="s">
        <v>893</v>
      </c>
      <c r="I124">
        <v>1</v>
      </c>
    </row>
    <row r="125">
      <c r="A125" s="70">
        <v>123</v>
      </c>
      <c r="B125" s="71" t="s">
        <v>894</v>
      </c>
      <c r="C125" s="70" t="s">
        <v>895</v>
      </c>
      <c r="D125" s="70" t="s">
        <v>896</v>
      </c>
      <c r="E125" s="70" t="s">
        <v>897</v>
      </c>
      <c r="F125" s="70" t="s">
        <v>898</v>
      </c>
      <c r="G125" s="70" t="s">
        <v>899</v>
      </c>
      <c r="H125" s="70" t="s">
        <v>900</v>
      </c>
      <c r="I125">
        <v>1</v>
      </c>
    </row>
    <row r="126">
      <c r="A126" s="70">
        <v>124</v>
      </c>
      <c r="B126" s="71" t="s">
        <v>901</v>
      </c>
      <c r="C126" s="70" t="s">
        <v>902</v>
      </c>
      <c r="D126" s="70" t="s">
        <v>390</v>
      </c>
      <c r="E126" s="70" t="s">
        <v>903</v>
      </c>
      <c r="F126" s="70" t="s">
        <v>904</v>
      </c>
      <c r="G126" s="70" t="s">
        <v>905</v>
      </c>
      <c r="H126" s="70" t="s">
        <v>906</v>
      </c>
      <c r="I126">
        <v>1</v>
      </c>
    </row>
    <row r="127">
      <c r="A127" s="70">
        <v>125</v>
      </c>
      <c r="B127" s="71" t="s">
        <v>907</v>
      </c>
      <c r="C127" s="70" t="s">
        <v>908</v>
      </c>
      <c r="D127" s="72">
        <v>42760</v>
      </c>
      <c r="E127" s="70" t="s">
        <v>909</v>
      </c>
      <c r="F127" s="70" t="s">
        <v>910</v>
      </c>
      <c r="G127" s="70" t="s">
        <v>911</v>
      </c>
      <c r="H127" s="70" t="s">
        <v>912</v>
      </c>
      <c r="I127">
        <v>1</v>
      </c>
    </row>
    <row r="128">
      <c r="A128" s="70">
        <v>126</v>
      </c>
      <c r="B128" s="71" t="s">
        <v>913</v>
      </c>
      <c r="C128" s="70" t="s">
        <v>914</v>
      </c>
      <c r="D128" s="70" t="s">
        <v>915</v>
      </c>
      <c r="E128" s="70" t="s">
        <v>916</v>
      </c>
      <c r="F128" s="73">
        <v>31444</v>
      </c>
      <c r="G128" s="70" t="s">
        <v>917</v>
      </c>
      <c r="H128" s="70" t="s">
        <v>918</v>
      </c>
      <c r="I128">
        <v>1</v>
      </c>
    </row>
    <row r="129">
      <c r="A129" s="70">
        <v>127</v>
      </c>
      <c r="B129" s="71" t="s">
        <v>919</v>
      </c>
      <c r="C129" s="70" t="s">
        <v>770</v>
      </c>
      <c r="D129" s="70" t="s">
        <v>920</v>
      </c>
      <c r="E129" s="70" t="s">
        <v>921</v>
      </c>
      <c r="F129" s="70" t="s">
        <v>922</v>
      </c>
      <c r="G129" s="70" t="s">
        <v>923</v>
      </c>
      <c r="H129" s="70" t="s">
        <v>924</v>
      </c>
      <c r="I129">
        <v>1</v>
      </c>
    </row>
    <row r="130">
      <c r="A130" s="70">
        <v>128</v>
      </c>
      <c r="B130" s="71" t="s">
        <v>925</v>
      </c>
      <c r="C130" s="70" t="s">
        <v>926</v>
      </c>
      <c r="D130" s="70" t="s">
        <v>927</v>
      </c>
      <c r="E130" s="70" t="s">
        <v>928</v>
      </c>
      <c r="F130" s="70" t="s">
        <v>796</v>
      </c>
      <c r="G130" s="70" t="s">
        <v>680</v>
      </c>
      <c r="H130" s="70" t="s">
        <v>929</v>
      </c>
      <c r="I130">
        <v>1</v>
      </c>
    </row>
    <row r="131">
      <c r="A131" s="70">
        <v>129</v>
      </c>
      <c r="B131" s="71" t="s">
        <v>930</v>
      </c>
      <c r="C131" s="70" t="s">
        <v>931</v>
      </c>
      <c r="D131" s="72">
        <v>43024</v>
      </c>
      <c r="E131" s="70" t="s">
        <v>932</v>
      </c>
      <c r="F131" s="70" t="s">
        <v>933</v>
      </c>
      <c r="G131" s="70" t="s">
        <v>934</v>
      </c>
      <c r="H131" s="70" t="s">
        <v>935</v>
      </c>
      <c r="I131">
        <v>1</v>
      </c>
    </row>
    <row r="132">
      <c r="A132" s="70">
        <v>130</v>
      </c>
      <c r="B132" s="71" t="s">
        <v>936</v>
      </c>
      <c r="C132" s="70" t="s">
        <v>937</v>
      </c>
      <c r="D132" s="70" t="s">
        <v>938</v>
      </c>
      <c r="E132" s="70" t="s">
        <v>939</v>
      </c>
      <c r="F132" s="73">
        <v>28672</v>
      </c>
      <c r="G132" s="70" t="s">
        <v>940</v>
      </c>
      <c r="H132" s="70" t="s">
        <v>941</v>
      </c>
      <c r="I132">
        <v>1</v>
      </c>
    </row>
    <row r="133">
      <c r="A133" s="70">
        <v>131</v>
      </c>
      <c r="B133" s="71" t="s">
        <v>942</v>
      </c>
      <c r="C133" s="70" t="s">
        <v>943</v>
      </c>
      <c r="D133" s="70" t="s">
        <v>944</v>
      </c>
      <c r="E133" s="70" t="s">
        <v>945</v>
      </c>
      <c r="F133" s="70" t="s">
        <v>946</v>
      </c>
      <c r="G133" s="70" t="s">
        <v>947</v>
      </c>
      <c r="H133" s="70" t="s">
        <v>948</v>
      </c>
      <c r="I133">
        <v>1</v>
      </c>
    </row>
    <row r="134">
      <c r="A134" s="70">
        <v>132</v>
      </c>
      <c r="B134" s="71" t="s">
        <v>949</v>
      </c>
      <c r="C134" s="70" t="s">
        <v>950</v>
      </c>
      <c r="D134" s="70" t="s">
        <v>951</v>
      </c>
      <c r="E134" s="70" t="s">
        <v>952</v>
      </c>
      <c r="F134" s="70" t="s">
        <v>953</v>
      </c>
      <c r="G134" s="70" t="s">
        <v>954</v>
      </c>
      <c r="H134" s="70" t="s">
        <v>955</v>
      </c>
      <c r="I134">
        <v>1</v>
      </c>
    </row>
    <row r="135">
      <c r="A135" s="70">
        <v>133</v>
      </c>
      <c r="B135" s="71" t="s">
        <v>956</v>
      </c>
      <c r="C135" s="70" t="s">
        <v>864</v>
      </c>
      <c r="D135" s="70" t="s">
        <v>957</v>
      </c>
      <c r="E135" s="70" t="s">
        <v>958</v>
      </c>
      <c r="F135" s="73">
        <v>29646</v>
      </c>
      <c r="G135" s="70" t="s">
        <v>959</v>
      </c>
      <c r="H135" s="70" t="s">
        <v>960</v>
      </c>
      <c r="I135">
        <v>1</v>
      </c>
    </row>
    <row r="136">
      <c r="A136" s="70">
        <v>134</v>
      </c>
      <c r="B136" s="71" t="s">
        <v>961</v>
      </c>
      <c r="C136" s="70" t="s">
        <v>962</v>
      </c>
      <c r="D136" s="70" t="s">
        <v>963</v>
      </c>
      <c r="E136" s="70" t="s">
        <v>964</v>
      </c>
      <c r="F136" s="70" t="s">
        <v>965</v>
      </c>
      <c r="G136" s="70" t="s">
        <v>966</v>
      </c>
      <c r="H136" s="70" t="s">
        <v>967</v>
      </c>
      <c r="I136">
        <v>1</v>
      </c>
    </row>
    <row r="137">
      <c r="A137" s="70">
        <v>135</v>
      </c>
      <c r="B137" s="71" t="s">
        <v>968</v>
      </c>
      <c r="C137" s="70" t="s">
        <v>969</v>
      </c>
      <c r="D137" s="70" t="s">
        <v>970</v>
      </c>
      <c r="E137" s="70" t="s">
        <v>971</v>
      </c>
      <c r="F137" s="70" t="s">
        <v>796</v>
      </c>
      <c r="G137" s="70" t="s">
        <v>751</v>
      </c>
      <c r="H137" s="70" t="s">
        <v>972</v>
      </c>
      <c r="I137">
        <v>1</v>
      </c>
    </row>
    <row r="138">
      <c r="A138" s="70">
        <v>136</v>
      </c>
      <c r="B138" s="71" t="s">
        <v>973</v>
      </c>
      <c r="C138" s="70" t="s">
        <v>974</v>
      </c>
      <c r="D138" s="70" t="s">
        <v>975</v>
      </c>
      <c r="E138" s="70" t="s">
        <v>976</v>
      </c>
      <c r="F138" s="70" t="s">
        <v>977</v>
      </c>
      <c r="G138" s="73">
        <v>20424</v>
      </c>
      <c r="H138" s="70" t="s">
        <v>978</v>
      </c>
      <c r="I138">
        <v>1</v>
      </c>
    </row>
    <row r="139">
      <c r="A139" s="70">
        <v>137</v>
      </c>
      <c r="B139" s="71" t="s">
        <v>979</v>
      </c>
      <c r="C139" s="70" t="s">
        <v>980</v>
      </c>
      <c r="D139" s="72">
        <v>42886</v>
      </c>
      <c r="E139" s="72">
        <v>43024</v>
      </c>
      <c r="F139" s="70" t="s">
        <v>981</v>
      </c>
      <c r="G139" s="70" t="s">
        <v>982</v>
      </c>
      <c r="H139" s="70" t="s">
        <v>983</v>
      </c>
      <c r="I139">
        <v>1</v>
      </c>
    </row>
    <row r="140">
      <c r="A140" s="70">
        <v>138</v>
      </c>
      <c r="B140" s="71" t="s">
        <v>984</v>
      </c>
      <c r="C140" s="70" t="s">
        <v>985</v>
      </c>
      <c r="D140" s="70" t="s">
        <v>986</v>
      </c>
      <c r="E140" s="70" t="s">
        <v>987</v>
      </c>
      <c r="F140" s="70" t="s">
        <v>988</v>
      </c>
      <c r="G140" s="70" t="s">
        <v>989</v>
      </c>
      <c r="H140" s="70" t="s">
        <v>990</v>
      </c>
      <c r="I140">
        <v>1</v>
      </c>
    </row>
    <row r="141">
      <c r="A141" s="70">
        <v>139</v>
      </c>
      <c r="B141" s="71" t="s">
        <v>991</v>
      </c>
      <c r="C141" s="70" t="s">
        <v>992</v>
      </c>
      <c r="D141" s="70" t="s">
        <v>993</v>
      </c>
      <c r="E141" s="70" t="s">
        <v>994</v>
      </c>
      <c r="F141" s="73">
        <v>46753</v>
      </c>
      <c r="G141" s="70" t="s">
        <v>995</v>
      </c>
      <c r="H141" s="70" t="s">
        <v>996</v>
      </c>
      <c r="I141">
        <v>1</v>
      </c>
    </row>
    <row r="142">
      <c r="A142" s="70">
        <v>140</v>
      </c>
      <c r="B142" s="71" t="s">
        <v>997</v>
      </c>
      <c r="C142" s="70" t="s">
        <v>998</v>
      </c>
      <c r="D142" s="72">
        <v>43088</v>
      </c>
      <c r="E142" s="70" t="s">
        <v>999</v>
      </c>
      <c r="F142" s="70" t="s">
        <v>1000</v>
      </c>
      <c r="G142" s="70" t="s">
        <v>1001</v>
      </c>
      <c r="H142" s="70" t="s">
        <v>1002</v>
      </c>
      <c r="I142">
        <v>1</v>
      </c>
    </row>
    <row r="143">
      <c r="A143" s="70">
        <v>141</v>
      </c>
      <c r="B143" s="71" t="s">
        <v>1003</v>
      </c>
      <c r="C143" s="70" t="s">
        <v>1004</v>
      </c>
      <c r="D143" s="70" t="s">
        <v>1005</v>
      </c>
      <c r="E143" s="70" t="s">
        <v>1006</v>
      </c>
      <c r="F143" s="73">
        <v>31594</v>
      </c>
      <c r="G143" s="70" t="s">
        <v>1007</v>
      </c>
      <c r="H143" s="70" t="s">
        <v>1008</v>
      </c>
      <c r="I143">
        <v>1</v>
      </c>
    </row>
    <row r="144">
      <c r="A144" s="70">
        <v>142</v>
      </c>
      <c r="B144" s="71" t="s">
        <v>1009</v>
      </c>
      <c r="C144" s="70" t="s">
        <v>1010</v>
      </c>
      <c r="D144" s="70" t="s">
        <v>1011</v>
      </c>
      <c r="E144" s="72">
        <v>43002</v>
      </c>
      <c r="F144" s="70" t="s">
        <v>1012</v>
      </c>
      <c r="G144" s="70" t="s">
        <v>1013</v>
      </c>
      <c r="H144" s="70" t="s">
        <v>1014</v>
      </c>
      <c r="I144">
        <v>1</v>
      </c>
    </row>
    <row r="145">
      <c r="A145" s="70">
        <v>143</v>
      </c>
      <c r="B145" s="71" t="s">
        <v>1015</v>
      </c>
      <c r="C145" s="70" t="s">
        <v>1016</v>
      </c>
      <c r="D145" s="70" t="s">
        <v>1017</v>
      </c>
      <c r="E145" s="73">
        <v>11202</v>
      </c>
      <c r="F145" s="70" t="s">
        <v>335</v>
      </c>
      <c r="G145" s="70" t="s">
        <v>1018</v>
      </c>
      <c r="H145" s="70" t="s">
        <v>1019</v>
      </c>
      <c r="I145">
        <v>1</v>
      </c>
    </row>
    <row r="146">
      <c r="A146" s="70">
        <v>144</v>
      </c>
      <c r="B146" s="71" t="s">
        <v>1020</v>
      </c>
      <c r="C146" s="70" t="s">
        <v>796</v>
      </c>
      <c r="D146" s="70" t="s">
        <v>1021</v>
      </c>
      <c r="E146" s="73">
        <v>30317</v>
      </c>
      <c r="F146" s="70" t="s">
        <v>1022</v>
      </c>
      <c r="G146" s="70" t="s">
        <v>1023</v>
      </c>
      <c r="H146" s="70" t="s">
        <v>1024</v>
      </c>
      <c r="I146">
        <v>1</v>
      </c>
    </row>
    <row r="147">
      <c r="A147" s="70">
        <v>145</v>
      </c>
      <c r="B147" s="71" t="s">
        <v>1025</v>
      </c>
      <c r="C147" s="73">
        <v>29007</v>
      </c>
      <c r="D147" s="70" t="s">
        <v>1026</v>
      </c>
      <c r="E147" s="70" t="s">
        <v>1027</v>
      </c>
      <c r="F147" s="73">
        <v>16711</v>
      </c>
      <c r="G147" s="70" t="s">
        <v>1028</v>
      </c>
      <c r="H147" s="70" t="s">
        <v>1029</v>
      </c>
      <c r="I147">
        <v>1</v>
      </c>
    </row>
    <row r="148">
      <c r="A148" s="70">
        <v>146</v>
      </c>
      <c r="B148" s="71" t="s">
        <v>1030</v>
      </c>
      <c r="C148" s="72">
        <v>42758</v>
      </c>
      <c r="D148" s="70" t="s">
        <v>1031</v>
      </c>
      <c r="E148" s="70" t="s">
        <v>1032</v>
      </c>
      <c r="F148" s="72">
        <v>42891</v>
      </c>
      <c r="G148" s="70" t="s">
        <v>1033</v>
      </c>
      <c r="H148" s="70" t="s">
        <v>1034</v>
      </c>
      <c r="I148">
        <v>1</v>
      </c>
    </row>
    <row r="149">
      <c r="A149" s="70">
        <v>147</v>
      </c>
      <c r="B149" s="71" t="s">
        <v>1035</v>
      </c>
      <c r="C149" s="70" t="s">
        <v>1036</v>
      </c>
      <c r="D149" s="70" t="s">
        <v>1037</v>
      </c>
      <c r="E149" s="70" t="s">
        <v>1038</v>
      </c>
      <c r="F149" s="70" t="s">
        <v>796</v>
      </c>
      <c r="G149" s="73">
        <v>21217</v>
      </c>
      <c r="H149" s="70" t="s">
        <v>1039</v>
      </c>
      <c r="I149">
        <v>1</v>
      </c>
    </row>
    <row r="150">
      <c r="A150" s="70">
        <v>148</v>
      </c>
      <c r="B150" s="71" t="s">
        <v>1040</v>
      </c>
      <c r="C150" s="70" t="s">
        <v>1041</v>
      </c>
      <c r="D150" s="70" t="s">
        <v>796</v>
      </c>
      <c r="E150" s="70" t="s">
        <v>796</v>
      </c>
      <c r="F150" s="73">
        <v>42156</v>
      </c>
      <c r="G150" s="70" t="s">
        <v>1042</v>
      </c>
      <c r="H150" s="70" t="s">
        <v>1043</v>
      </c>
      <c r="I150">
        <v>1</v>
      </c>
    </row>
  </sheetData>
  <sortState ref="A3:H297">
    <sortCondition ref="A3:A297"/>
  </sortState>
  <mergeCells count="1">
    <mergeCell ref="A1:I1"/>
  </mergeCells>
  <hyperlinks>
    <hyperlink r:id="rId1" ref="A1:I1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40" activeCellId="0" sqref="B140"/>
    </sheetView>
  </sheetViews>
  <sheetFormatPr defaultRowHeight="16.5"/>
  <cols>
    <col bestFit="1" customWidth="1" min="1" max="1" style="74" width="6.85546875"/>
    <col bestFit="1" customWidth="1" min="2" max="2" style="74" width="77.140625"/>
    <col customWidth="1" hidden="1" min="3" max="3" style="74" width="21"/>
    <col customWidth="1" hidden="1" min="4" max="4" style="74" width="61.140625"/>
    <col customWidth="1" hidden="1" min="5" max="5" style="74" width="15.28515625"/>
    <col customWidth="1" hidden="1" min="6" max="6" style="74" width="13.7109375"/>
    <col customWidth="1" hidden="1" min="7" max="7" style="74" width="11.85546875"/>
    <col bestFit="1" customWidth="1" min="8" max="8" style="75" width="12.7109375"/>
    <col customWidth="1" hidden="1" min="9" max="9" style="74" width="14.140625"/>
    <col min="10" max="10" style="76" width="9.140625"/>
    <col min="11" max="16384" style="74" width="9.140625"/>
  </cols>
  <sheetData>
    <row r="1">
      <c r="A1" s="77" t="s">
        <v>1044</v>
      </c>
      <c r="B1" s="77"/>
      <c r="C1" s="77"/>
      <c r="D1" s="77"/>
      <c r="E1" s="77"/>
      <c r="F1" s="77"/>
      <c r="G1" s="77"/>
      <c r="H1" s="77"/>
      <c r="I1" s="77"/>
      <c r="J1" s="77"/>
    </row>
    <row r="2" ht="33">
      <c r="A2" s="78" t="s">
        <v>1045</v>
      </c>
      <c r="B2" s="79" t="s">
        <v>1046</v>
      </c>
      <c r="C2" s="79" t="s">
        <v>1047</v>
      </c>
      <c r="D2" s="79" t="s">
        <v>1048</v>
      </c>
      <c r="E2" s="78" t="s">
        <v>1049</v>
      </c>
      <c r="F2" s="78" t="s">
        <v>1050</v>
      </c>
      <c r="G2" s="78" t="s">
        <v>1051</v>
      </c>
      <c r="H2" s="80" t="s">
        <v>1052</v>
      </c>
      <c r="I2" s="78" t="s">
        <v>1053</v>
      </c>
      <c r="J2" s="81" t="s">
        <v>70</v>
      </c>
    </row>
    <row r="3">
      <c r="A3" s="78"/>
      <c r="B3" s="79"/>
      <c r="C3" s="79"/>
      <c r="D3" s="79"/>
      <c r="E3" s="78"/>
      <c r="F3" s="78"/>
      <c r="G3" s="78"/>
      <c r="H3" s="80"/>
      <c r="I3" s="78" t="s">
        <v>1052</v>
      </c>
      <c r="J3" s="82"/>
    </row>
    <row r="4">
      <c r="A4" s="83">
        <v>81755</v>
      </c>
      <c r="B4" s="84" t="s">
        <v>1054</v>
      </c>
      <c r="C4" s="84" t="s">
        <v>1055</v>
      </c>
      <c r="D4" s="84"/>
      <c r="E4" s="83" t="s">
        <v>1056</v>
      </c>
      <c r="F4" s="83" t="s">
        <v>1057</v>
      </c>
      <c r="G4" s="83" t="s">
        <v>1058</v>
      </c>
      <c r="H4" s="85">
        <v>499.06310000000002</v>
      </c>
      <c r="I4" s="83">
        <v>499.39069999999998</v>
      </c>
      <c r="J4" s="86">
        <v>5</v>
      </c>
    </row>
    <row r="5">
      <c r="A5" s="83">
        <v>84125</v>
      </c>
      <c r="B5" s="84" t="s">
        <v>1059</v>
      </c>
      <c r="C5" s="84" t="s">
        <v>1055</v>
      </c>
      <c r="D5" s="84"/>
      <c r="E5" s="83" t="s">
        <v>1056</v>
      </c>
      <c r="F5" s="83" t="s">
        <v>1057</v>
      </c>
      <c r="G5" s="83" t="s">
        <v>1060</v>
      </c>
      <c r="H5" s="85">
        <v>498.45729999999998</v>
      </c>
      <c r="I5" s="83">
        <v>498.13679999999999</v>
      </c>
      <c r="J5" s="86">
        <v>5</v>
      </c>
    </row>
    <row r="6">
      <c r="A6" s="83">
        <v>84068</v>
      </c>
      <c r="B6" s="84" t="s">
        <v>1061</v>
      </c>
      <c r="C6" s="84" t="s">
        <v>1055</v>
      </c>
      <c r="D6" s="84"/>
      <c r="E6" s="83" t="s">
        <v>1056</v>
      </c>
      <c r="F6" s="83" t="s">
        <v>1057</v>
      </c>
      <c r="G6" s="83" t="s">
        <v>1062</v>
      </c>
      <c r="H6" s="85">
        <v>497.58920000000001</v>
      </c>
      <c r="I6" s="83">
        <v>497.67930000000001</v>
      </c>
      <c r="J6" s="86">
        <v>5</v>
      </c>
    </row>
    <row r="7">
      <c r="A7" s="83">
        <v>84064</v>
      </c>
      <c r="B7" s="84" t="s">
        <v>1061</v>
      </c>
      <c r="C7" s="84" t="s">
        <v>1055</v>
      </c>
      <c r="D7" s="84"/>
      <c r="E7" s="83" t="s">
        <v>1056</v>
      </c>
      <c r="F7" s="83" t="s">
        <v>1057</v>
      </c>
      <c r="G7" s="83" t="s">
        <v>1060</v>
      </c>
      <c r="H7" s="85">
        <v>497.53519999999997</v>
      </c>
      <c r="I7" s="83">
        <v>497.55880000000002</v>
      </c>
      <c r="J7" s="86">
        <v>5</v>
      </c>
    </row>
    <row r="8">
      <c r="A8" s="83">
        <v>79009</v>
      </c>
      <c r="B8" s="84" t="s">
        <v>1063</v>
      </c>
      <c r="C8" s="84" t="s">
        <v>1064</v>
      </c>
      <c r="D8" s="84" t="s">
        <v>1065</v>
      </c>
      <c r="E8" s="83" t="s">
        <v>1066</v>
      </c>
      <c r="F8" s="83" t="s">
        <v>1057</v>
      </c>
      <c r="G8" s="83" t="s">
        <v>1062</v>
      </c>
      <c r="H8" s="85">
        <v>496.76530000000002</v>
      </c>
      <c r="I8" s="83">
        <v>496.8997</v>
      </c>
      <c r="J8" s="86">
        <v>5</v>
      </c>
    </row>
    <row r="9">
      <c r="A9" s="83">
        <v>80527</v>
      </c>
      <c r="B9" s="84" t="s">
        <v>1067</v>
      </c>
      <c r="C9" s="84" t="s">
        <v>1064</v>
      </c>
      <c r="D9" s="84" t="s">
        <v>1065</v>
      </c>
      <c r="E9" s="83" t="s">
        <v>1066</v>
      </c>
      <c r="F9" s="83" t="s">
        <v>1057</v>
      </c>
      <c r="G9" s="83" t="s">
        <v>1062</v>
      </c>
      <c r="H9" s="85">
        <v>495.89850000000001</v>
      </c>
      <c r="I9" s="83">
        <v>495.93759999999997</v>
      </c>
      <c r="J9" s="86">
        <v>5</v>
      </c>
    </row>
    <row r="10">
      <c r="A10" s="83">
        <v>82719</v>
      </c>
      <c r="B10" s="84" t="s">
        <v>1068</v>
      </c>
      <c r="C10" s="84" t="s">
        <v>1055</v>
      </c>
      <c r="D10" s="84"/>
      <c r="E10" s="83" t="s">
        <v>1056</v>
      </c>
      <c r="F10" s="83" t="s">
        <v>1057</v>
      </c>
      <c r="G10" s="83" t="s">
        <v>1060</v>
      </c>
      <c r="H10" s="85">
        <v>495.07459999999998</v>
      </c>
      <c r="I10" s="83">
        <v>495.08069999999998</v>
      </c>
      <c r="J10" s="86">
        <v>5</v>
      </c>
    </row>
    <row r="11">
      <c r="A11" s="83">
        <v>79738</v>
      </c>
      <c r="B11" s="84" t="s">
        <v>1069</v>
      </c>
      <c r="C11" s="84" t="s">
        <v>1055</v>
      </c>
      <c r="D11" s="84"/>
      <c r="E11" s="83" t="s">
        <v>1056</v>
      </c>
      <c r="F11" s="83" t="s">
        <v>1057</v>
      </c>
      <c r="G11" s="83" t="s">
        <v>1062</v>
      </c>
      <c r="H11" s="85">
        <v>494.214</v>
      </c>
      <c r="I11" s="83">
        <v>494.44560000000001</v>
      </c>
      <c r="J11" s="86">
        <v>5</v>
      </c>
    </row>
    <row r="12">
      <c r="A12" s="83">
        <v>81094</v>
      </c>
      <c r="B12" s="84" t="s">
        <v>1070</v>
      </c>
      <c r="C12" s="84" t="s">
        <v>1055</v>
      </c>
      <c r="D12" s="84"/>
      <c r="E12" s="83" t="s">
        <v>1056</v>
      </c>
      <c r="F12" s="83" t="s">
        <v>1057</v>
      </c>
      <c r="G12" s="83" t="s">
        <v>1062</v>
      </c>
      <c r="H12" s="85">
        <v>493.17930000000001</v>
      </c>
      <c r="I12" s="83">
        <v>493.24930000000001</v>
      </c>
      <c r="J12" s="86">
        <v>5</v>
      </c>
    </row>
    <row r="13">
      <c r="A13" s="83">
        <v>85332</v>
      </c>
      <c r="B13" s="84" t="s">
        <v>1071</v>
      </c>
      <c r="C13" s="84" t="s">
        <v>1055</v>
      </c>
      <c r="D13" s="84"/>
      <c r="E13" s="83" t="s">
        <v>1066</v>
      </c>
      <c r="F13" s="83" t="s">
        <v>1057</v>
      </c>
      <c r="G13" s="83" t="s">
        <v>1062</v>
      </c>
      <c r="H13" s="85">
        <v>493.09989999999999</v>
      </c>
      <c r="I13" s="83">
        <v>493.11329999999998</v>
      </c>
      <c r="J13" s="86">
        <v>5</v>
      </c>
    </row>
    <row r="14">
      <c r="A14" s="83">
        <v>81194</v>
      </c>
      <c r="B14" s="84" t="s">
        <v>1072</v>
      </c>
      <c r="C14" s="84" t="s">
        <v>1064</v>
      </c>
      <c r="D14" s="84" t="s">
        <v>1065</v>
      </c>
      <c r="E14" s="83" t="s">
        <v>1066</v>
      </c>
      <c r="F14" s="83" t="s">
        <v>1057</v>
      </c>
      <c r="G14" s="83" t="s">
        <v>1062</v>
      </c>
      <c r="H14" s="85">
        <v>492.93329999999997</v>
      </c>
      <c r="I14" s="83">
        <v>492.7835</v>
      </c>
      <c r="J14" s="86">
        <v>5</v>
      </c>
    </row>
    <row r="15">
      <c r="A15" s="83">
        <v>76121</v>
      </c>
      <c r="B15" s="84" t="s">
        <v>1073</v>
      </c>
      <c r="C15" s="84" t="s">
        <v>1064</v>
      </c>
      <c r="D15" s="84" t="s">
        <v>1065</v>
      </c>
      <c r="E15" s="83" t="s">
        <v>1066</v>
      </c>
      <c r="F15" s="83" t="s">
        <v>1057</v>
      </c>
      <c r="G15" s="83" t="s">
        <v>1062</v>
      </c>
      <c r="H15" s="85">
        <v>492.36099999999999</v>
      </c>
      <c r="I15" s="83">
        <v>489.80009999999999</v>
      </c>
      <c r="J15" s="86">
        <v>5</v>
      </c>
    </row>
    <row r="16">
      <c r="A16" s="83">
        <v>81509</v>
      </c>
      <c r="B16" s="84" t="s">
        <v>1074</v>
      </c>
      <c r="C16" s="84" t="s">
        <v>1075</v>
      </c>
      <c r="D16" s="84" t="s">
        <v>1076</v>
      </c>
      <c r="E16" s="83" t="s">
        <v>1056</v>
      </c>
      <c r="F16" s="83" t="s">
        <v>1077</v>
      </c>
      <c r="G16" s="83" t="s">
        <v>1062</v>
      </c>
      <c r="H16" s="85">
        <v>492.16210000000001</v>
      </c>
      <c r="I16" s="83">
        <v>489.34890000000001</v>
      </c>
      <c r="J16" s="86">
        <v>5</v>
      </c>
    </row>
    <row r="17">
      <c r="A17" s="83">
        <v>81231</v>
      </c>
      <c r="B17" s="84" t="s">
        <v>1078</v>
      </c>
      <c r="C17" s="84" t="s">
        <v>1055</v>
      </c>
      <c r="D17" s="84"/>
      <c r="E17" s="83" t="s">
        <v>1056</v>
      </c>
      <c r="F17" s="83" t="s">
        <v>1057</v>
      </c>
      <c r="G17" s="83" t="s">
        <v>1062</v>
      </c>
      <c r="H17" s="85">
        <v>491.98779999999999</v>
      </c>
      <c r="I17" s="83">
        <v>489.58519999999999</v>
      </c>
      <c r="J17" s="86">
        <v>5</v>
      </c>
    </row>
    <row r="18">
      <c r="A18" s="83">
        <v>80729</v>
      </c>
      <c r="B18" s="84" t="s">
        <v>1079</v>
      </c>
      <c r="C18" s="84" t="s">
        <v>1055</v>
      </c>
      <c r="D18" s="84"/>
      <c r="E18" s="83" t="s">
        <v>1066</v>
      </c>
      <c r="F18" s="83" t="s">
        <v>1057</v>
      </c>
      <c r="G18" s="83" t="s">
        <v>1062</v>
      </c>
      <c r="H18" s="85">
        <v>491.63639999999998</v>
      </c>
      <c r="I18" s="83">
        <v>490.48480000000001</v>
      </c>
      <c r="J18" s="86">
        <v>5</v>
      </c>
    </row>
    <row r="19">
      <c r="A19" s="83">
        <v>77257</v>
      </c>
      <c r="B19" s="84" t="s">
        <v>1080</v>
      </c>
      <c r="C19" s="84" t="s">
        <v>1064</v>
      </c>
      <c r="D19" s="84" t="s">
        <v>1065</v>
      </c>
      <c r="E19" s="83" t="s">
        <v>1066</v>
      </c>
      <c r="F19" s="83" t="s">
        <v>1057</v>
      </c>
      <c r="G19" s="83" t="s">
        <v>1062</v>
      </c>
      <c r="H19" s="85">
        <v>490.29770000000002</v>
      </c>
      <c r="I19" s="83">
        <v>486.12889999999999</v>
      </c>
      <c r="J19" s="86">
        <v>5</v>
      </c>
    </row>
    <row r="20">
      <c r="A20" s="83">
        <v>75671</v>
      </c>
      <c r="B20" s="84" t="s">
        <v>1081</v>
      </c>
      <c r="C20" s="84" t="s">
        <v>1055</v>
      </c>
      <c r="D20" s="84"/>
      <c r="E20" s="83" t="s">
        <v>1066</v>
      </c>
      <c r="F20" s="83" t="s">
        <v>1057</v>
      </c>
      <c r="G20" s="83" t="s">
        <v>1062</v>
      </c>
      <c r="H20" s="85">
        <v>490.11130000000003</v>
      </c>
      <c r="I20" s="83">
        <v>490.96140000000003</v>
      </c>
      <c r="J20" s="86">
        <v>5</v>
      </c>
    </row>
    <row r="21">
      <c r="A21" s="83">
        <v>78020</v>
      </c>
      <c r="B21" s="84" t="s">
        <v>1082</v>
      </c>
      <c r="C21" s="84" t="s">
        <v>1055</v>
      </c>
      <c r="D21" s="84"/>
      <c r="E21" s="83" t="s">
        <v>1056</v>
      </c>
      <c r="F21" s="83" t="s">
        <v>1057</v>
      </c>
      <c r="G21" s="83" t="s">
        <v>1062</v>
      </c>
      <c r="H21" s="85">
        <v>489.50080000000003</v>
      </c>
      <c r="I21" s="83">
        <v>488.78109999999998</v>
      </c>
      <c r="J21" s="86">
        <v>5</v>
      </c>
    </row>
    <row r="22">
      <c r="A22" s="83">
        <v>75355</v>
      </c>
      <c r="B22" s="84" t="s">
        <v>1083</v>
      </c>
      <c r="C22" s="84" t="s">
        <v>1075</v>
      </c>
      <c r="D22" s="84" t="s">
        <v>1076</v>
      </c>
      <c r="E22" s="83" t="s">
        <v>1056</v>
      </c>
      <c r="F22" s="83" t="s">
        <v>1084</v>
      </c>
      <c r="G22" s="83" t="s">
        <v>1062</v>
      </c>
      <c r="H22" s="85">
        <v>489.01979999999998</v>
      </c>
      <c r="I22" s="83">
        <v>484.72390000000001</v>
      </c>
      <c r="J22" s="86">
        <v>5</v>
      </c>
    </row>
    <row r="23">
      <c r="A23" s="83">
        <v>79882</v>
      </c>
      <c r="B23" s="84" t="s">
        <v>1085</v>
      </c>
      <c r="C23" s="84" t="s">
        <v>1075</v>
      </c>
      <c r="D23" s="84" t="s">
        <v>1086</v>
      </c>
      <c r="E23" s="83" t="s">
        <v>1066</v>
      </c>
      <c r="F23" s="83" t="s">
        <v>1077</v>
      </c>
      <c r="G23" s="83" t="s">
        <v>1062</v>
      </c>
      <c r="H23" s="85">
        <v>488.53649999999999</v>
      </c>
      <c r="I23" s="83">
        <v>400.14640000000003</v>
      </c>
      <c r="J23" s="86">
        <v>5</v>
      </c>
    </row>
    <row r="24">
      <c r="A24" s="83">
        <v>79365</v>
      </c>
      <c r="B24" s="84" t="s">
        <v>1087</v>
      </c>
      <c r="C24" s="84" t="s">
        <v>1075</v>
      </c>
      <c r="D24" s="84" t="s">
        <v>1076</v>
      </c>
      <c r="E24" s="83" t="s">
        <v>1056</v>
      </c>
      <c r="F24" s="83" t="s">
        <v>1084</v>
      </c>
      <c r="G24" s="83" t="s">
        <v>1088</v>
      </c>
      <c r="H24" s="85">
        <v>488.4513</v>
      </c>
      <c r="I24" s="83">
        <v>488.70429999999999</v>
      </c>
      <c r="J24" s="86">
        <v>5</v>
      </c>
    </row>
    <row r="25">
      <c r="A25" s="83">
        <v>75679</v>
      </c>
      <c r="B25" s="84" t="s">
        <v>1081</v>
      </c>
      <c r="C25" s="84" t="s">
        <v>1055</v>
      </c>
      <c r="D25" s="84"/>
      <c r="E25" s="83" t="s">
        <v>1066</v>
      </c>
      <c r="F25" s="83" t="s">
        <v>1057</v>
      </c>
      <c r="G25" s="83" t="s">
        <v>1058</v>
      </c>
      <c r="H25" s="85">
        <v>488.42309999999998</v>
      </c>
      <c r="I25" s="83">
        <v>489.12970000000001</v>
      </c>
      <c r="J25" s="86">
        <v>5</v>
      </c>
    </row>
    <row r="26">
      <c r="A26" s="83">
        <v>85291</v>
      </c>
      <c r="B26" s="84" t="s">
        <v>1089</v>
      </c>
      <c r="C26" s="84" t="s">
        <v>1055</v>
      </c>
      <c r="D26" s="84"/>
      <c r="E26" s="83" t="s">
        <v>1066</v>
      </c>
      <c r="F26" s="83" t="s">
        <v>1057</v>
      </c>
      <c r="G26" s="83" t="s">
        <v>1062</v>
      </c>
      <c r="H26" s="85">
        <v>488.08440000000002</v>
      </c>
      <c r="I26" s="83">
        <v>489.36329999999998</v>
      </c>
      <c r="J26" s="86">
        <v>5</v>
      </c>
    </row>
    <row r="27">
      <c r="A27" s="83">
        <v>80590</v>
      </c>
      <c r="B27" s="84" t="s">
        <v>1090</v>
      </c>
      <c r="C27" s="84" t="s">
        <v>1055</v>
      </c>
      <c r="D27" s="84"/>
      <c r="E27" s="83" t="s">
        <v>1066</v>
      </c>
      <c r="F27" s="83" t="s">
        <v>1057</v>
      </c>
      <c r="G27" s="83" t="s">
        <v>1062</v>
      </c>
      <c r="H27" s="85">
        <v>488.05709999999999</v>
      </c>
      <c r="I27" s="83">
        <v>488.23919999999998</v>
      </c>
      <c r="J27" s="86">
        <v>5</v>
      </c>
    </row>
    <row r="28">
      <c r="A28" s="83">
        <v>80752</v>
      </c>
      <c r="B28" s="84" t="s">
        <v>1091</v>
      </c>
      <c r="C28" s="84" t="s">
        <v>1055</v>
      </c>
      <c r="D28" s="84"/>
      <c r="E28" s="83" t="s">
        <v>1066</v>
      </c>
      <c r="F28" s="83" t="s">
        <v>1057</v>
      </c>
      <c r="G28" s="83" t="s">
        <v>1062</v>
      </c>
      <c r="H28" s="85">
        <v>487.98820000000001</v>
      </c>
      <c r="I28" s="83">
        <v>488.09989999999999</v>
      </c>
      <c r="J28" s="86">
        <v>5</v>
      </c>
    </row>
    <row r="29">
      <c r="A29" s="83">
        <v>80607</v>
      </c>
      <c r="B29" s="84" t="s">
        <v>1092</v>
      </c>
      <c r="C29" s="84" t="s">
        <v>1075</v>
      </c>
      <c r="D29" s="84" t="s">
        <v>1076</v>
      </c>
      <c r="E29" s="83" t="s">
        <v>1056</v>
      </c>
      <c r="F29" s="83" t="s">
        <v>1077</v>
      </c>
      <c r="G29" s="83" t="s">
        <v>1060</v>
      </c>
      <c r="H29" s="85">
        <v>487.83890000000002</v>
      </c>
      <c r="I29" s="83">
        <v>481.61059999999998</v>
      </c>
      <c r="J29" s="86">
        <v>5</v>
      </c>
    </row>
    <row r="30">
      <c r="A30" s="83">
        <v>76142</v>
      </c>
      <c r="B30" s="84" t="s">
        <v>1093</v>
      </c>
      <c r="C30" s="84" t="s">
        <v>1064</v>
      </c>
      <c r="D30" s="84" t="s">
        <v>1065</v>
      </c>
      <c r="E30" s="83" t="s">
        <v>1066</v>
      </c>
      <c r="F30" s="83" t="s">
        <v>1057</v>
      </c>
      <c r="G30" s="83" t="s">
        <v>1062</v>
      </c>
      <c r="H30" s="85">
        <v>487.42239999999998</v>
      </c>
      <c r="I30" s="83">
        <v>487.50459999999998</v>
      </c>
      <c r="J30" s="86">
        <v>5</v>
      </c>
    </row>
    <row r="31">
      <c r="A31" s="83">
        <v>79055</v>
      </c>
      <c r="B31" s="84" t="s">
        <v>1094</v>
      </c>
      <c r="C31" s="84" t="s">
        <v>1055</v>
      </c>
      <c r="D31" s="84"/>
      <c r="E31" s="83" t="s">
        <v>1066</v>
      </c>
      <c r="F31" s="83" t="s">
        <v>1057</v>
      </c>
      <c r="G31" s="83" t="s">
        <v>1062</v>
      </c>
      <c r="H31" s="85">
        <v>486.77760000000001</v>
      </c>
      <c r="I31" s="83">
        <v>486.93599999999998</v>
      </c>
      <c r="J31" s="86">
        <v>5</v>
      </c>
    </row>
    <row r="32">
      <c r="A32" s="83">
        <v>85310</v>
      </c>
      <c r="B32" s="84" t="s">
        <v>1095</v>
      </c>
      <c r="C32" s="84" t="s">
        <v>1055</v>
      </c>
      <c r="D32" s="84"/>
      <c r="E32" s="83" t="s">
        <v>1066</v>
      </c>
      <c r="F32" s="83" t="s">
        <v>1057</v>
      </c>
      <c r="G32" s="83" t="s">
        <v>1062</v>
      </c>
      <c r="H32" s="85">
        <v>486.40030000000002</v>
      </c>
      <c r="I32" s="83">
        <v>482.12439999999998</v>
      </c>
      <c r="J32" s="86">
        <v>5</v>
      </c>
    </row>
    <row r="33">
      <c r="A33" s="83">
        <v>86672</v>
      </c>
      <c r="B33" s="84" t="s">
        <v>1096</v>
      </c>
      <c r="C33" s="84" t="s">
        <v>1055</v>
      </c>
      <c r="D33" s="84"/>
      <c r="E33" s="83" t="s">
        <v>1066</v>
      </c>
      <c r="F33" s="83" t="s">
        <v>1057</v>
      </c>
      <c r="G33" s="83" t="s">
        <v>1062</v>
      </c>
      <c r="H33" s="85">
        <v>486.36540000000002</v>
      </c>
      <c r="I33" s="83">
        <v>486.83139999999997</v>
      </c>
      <c r="J33" s="86">
        <v>5</v>
      </c>
    </row>
    <row r="34">
      <c r="A34" s="83">
        <v>87657</v>
      </c>
      <c r="B34" s="84" t="s">
        <v>1074</v>
      </c>
      <c r="C34" s="84" t="s">
        <v>1075</v>
      </c>
      <c r="D34" s="84" t="s">
        <v>1076</v>
      </c>
      <c r="E34" s="83" t="s">
        <v>1066</v>
      </c>
      <c r="F34" s="83" t="s">
        <v>1077</v>
      </c>
      <c r="G34" s="83" t="s">
        <v>1062</v>
      </c>
      <c r="H34" s="85">
        <v>486.29730000000001</v>
      </c>
      <c r="I34" s="83">
        <v>479.24000000000001</v>
      </c>
      <c r="J34" s="86">
        <v>5</v>
      </c>
    </row>
    <row r="35">
      <c r="A35" s="83">
        <v>83047</v>
      </c>
      <c r="B35" s="84" t="s">
        <v>1097</v>
      </c>
      <c r="C35" s="84" t="s">
        <v>1055</v>
      </c>
      <c r="D35" s="84"/>
      <c r="E35" s="83" t="s">
        <v>1066</v>
      </c>
      <c r="F35" s="83" t="s">
        <v>1057</v>
      </c>
      <c r="G35" s="83" t="s">
        <v>1062</v>
      </c>
      <c r="H35" s="85">
        <v>486.08269999999999</v>
      </c>
      <c r="I35" s="83">
        <v>486.33120000000002</v>
      </c>
      <c r="J35" s="86">
        <v>5</v>
      </c>
    </row>
    <row r="36">
      <c r="A36" s="83">
        <v>83725</v>
      </c>
      <c r="B36" s="84" t="s">
        <v>1098</v>
      </c>
      <c r="C36" s="84" t="s">
        <v>1055</v>
      </c>
      <c r="D36" s="84"/>
      <c r="E36" s="83" t="s">
        <v>1066</v>
      </c>
      <c r="F36" s="83" t="s">
        <v>1057</v>
      </c>
      <c r="G36" s="83" t="s">
        <v>1062</v>
      </c>
      <c r="H36" s="85">
        <v>485.86739999999998</v>
      </c>
      <c r="I36" s="83">
        <v>480.24149999999997</v>
      </c>
      <c r="J36" s="86">
        <v>5</v>
      </c>
    </row>
    <row r="37">
      <c r="A37" s="83">
        <v>77633</v>
      </c>
      <c r="B37" s="84" t="s">
        <v>1099</v>
      </c>
      <c r="C37" s="84" t="s">
        <v>1075</v>
      </c>
      <c r="D37" s="84" t="s">
        <v>1076</v>
      </c>
      <c r="E37" s="83" t="s">
        <v>1056</v>
      </c>
      <c r="F37" s="83" t="s">
        <v>1057</v>
      </c>
      <c r="G37" s="83" t="s">
        <v>1088</v>
      </c>
      <c r="H37" s="85">
        <v>485.72179999999997</v>
      </c>
      <c r="I37" s="83">
        <v>481.37580000000003</v>
      </c>
      <c r="J37" s="86">
        <v>5</v>
      </c>
    </row>
    <row r="38">
      <c r="A38" s="83">
        <v>84425</v>
      </c>
      <c r="B38" s="84" t="s">
        <v>1100</v>
      </c>
      <c r="C38" s="84" t="s">
        <v>1075</v>
      </c>
      <c r="D38" s="84" t="s">
        <v>1076</v>
      </c>
      <c r="E38" s="83" t="s">
        <v>1056</v>
      </c>
      <c r="F38" s="83" t="s">
        <v>1077</v>
      </c>
      <c r="G38" s="83" t="s">
        <v>1062</v>
      </c>
      <c r="H38" s="85">
        <v>485.49509999999998</v>
      </c>
      <c r="I38" s="83">
        <v>466.81220000000002</v>
      </c>
      <c r="J38" s="86">
        <v>5</v>
      </c>
    </row>
    <row r="39">
      <c r="A39" s="83">
        <v>82890</v>
      </c>
      <c r="B39" s="84" t="s">
        <v>1101</v>
      </c>
      <c r="C39" s="84" t="s">
        <v>1055</v>
      </c>
      <c r="D39" s="84"/>
      <c r="E39" s="83" t="s">
        <v>1066</v>
      </c>
      <c r="F39" s="83" t="s">
        <v>1057</v>
      </c>
      <c r="G39" s="83" t="s">
        <v>1062</v>
      </c>
      <c r="H39" s="85">
        <v>485.1909</v>
      </c>
      <c r="I39" s="83">
        <v>485.57589999999999</v>
      </c>
      <c r="J39" s="86">
        <v>5</v>
      </c>
    </row>
    <row r="40">
      <c r="A40" s="87">
        <v>80458</v>
      </c>
      <c r="B40" s="88" t="s">
        <v>1102</v>
      </c>
      <c r="C40" s="88" t="s">
        <v>1055</v>
      </c>
      <c r="D40" s="88"/>
      <c r="E40" s="89" t="s">
        <v>1066</v>
      </c>
      <c r="F40" s="89" t="s">
        <v>1057</v>
      </c>
      <c r="G40" s="89" t="s">
        <v>1062</v>
      </c>
      <c r="H40" s="90">
        <v>484.6318</v>
      </c>
      <c r="I40" s="89">
        <v>484.95159999999998</v>
      </c>
      <c r="J40" s="91">
        <v>4</v>
      </c>
    </row>
    <row r="41">
      <c r="A41" s="92">
        <v>75199</v>
      </c>
      <c r="B41" s="93" t="s">
        <v>1103</v>
      </c>
      <c r="C41" s="93" t="s">
        <v>1055</v>
      </c>
      <c r="D41" s="93"/>
      <c r="E41" s="94" t="s">
        <v>1066</v>
      </c>
      <c r="F41" s="94" t="s">
        <v>1057</v>
      </c>
      <c r="G41" s="94" t="s">
        <v>1062</v>
      </c>
      <c r="H41" s="95">
        <v>484.57810000000001</v>
      </c>
      <c r="I41" s="94">
        <v>484.78719999999998</v>
      </c>
      <c r="J41" s="96">
        <v>4</v>
      </c>
    </row>
    <row r="42">
      <c r="A42" s="92">
        <v>79435</v>
      </c>
      <c r="B42" s="93" t="s">
        <v>1104</v>
      </c>
      <c r="C42" s="93" t="s">
        <v>1055</v>
      </c>
      <c r="D42" s="93"/>
      <c r="E42" s="94" t="s">
        <v>1066</v>
      </c>
      <c r="F42" s="94" t="s">
        <v>1057</v>
      </c>
      <c r="G42" s="94" t="s">
        <v>1062</v>
      </c>
      <c r="H42" s="95">
        <v>484.01589999999999</v>
      </c>
      <c r="I42" s="94">
        <v>484.18189999999998</v>
      </c>
      <c r="J42" s="96">
        <v>4</v>
      </c>
    </row>
    <row r="43">
      <c r="A43" s="92">
        <v>83137</v>
      </c>
      <c r="B43" s="93" t="s">
        <v>1105</v>
      </c>
      <c r="C43" s="93" t="s">
        <v>1055</v>
      </c>
      <c r="D43" s="93"/>
      <c r="E43" s="94" t="s">
        <v>1066</v>
      </c>
      <c r="F43" s="94" t="s">
        <v>1057</v>
      </c>
      <c r="G43" s="94" t="s">
        <v>1062</v>
      </c>
      <c r="H43" s="95">
        <v>483.95319999999998</v>
      </c>
      <c r="I43" s="94">
        <v>484.39710000000002</v>
      </c>
      <c r="J43" s="96">
        <v>4</v>
      </c>
    </row>
    <row r="44">
      <c r="A44" s="92">
        <v>85554</v>
      </c>
      <c r="B44" s="93" t="s">
        <v>1106</v>
      </c>
      <c r="C44" s="93" t="s">
        <v>1055</v>
      </c>
      <c r="D44" s="93"/>
      <c r="E44" s="94" t="s">
        <v>1066</v>
      </c>
      <c r="F44" s="94" t="s">
        <v>1057</v>
      </c>
      <c r="G44" s="94" t="s">
        <v>1062</v>
      </c>
      <c r="H44" s="95">
        <v>482.62020000000001</v>
      </c>
      <c r="I44" s="94">
        <v>482.89699999999999</v>
      </c>
      <c r="J44" s="96">
        <v>4</v>
      </c>
    </row>
    <row r="45">
      <c r="A45" s="92">
        <v>88267</v>
      </c>
      <c r="B45" s="93" t="s">
        <v>1107</v>
      </c>
      <c r="C45" s="93" t="s">
        <v>1064</v>
      </c>
      <c r="D45" s="93" t="s">
        <v>1065</v>
      </c>
      <c r="E45" s="94" t="s">
        <v>1066</v>
      </c>
      <c r="F45" s="94" t="s">
        <v>1057</v>
      </c>
      <c r="G45" s="94" t="s">
        <v>1062</v>
      </c>
      <c r="H45" s="95">
        <v>482.46519999999998</v>
      </c>
      <c r="I45" s="94">
        <v>483.34519999999998</v>
      </c>
      <c r="J45" s="96">
        <v>4</v>
      </c>
    </row>
    <row r="46">
      <c r="A46" s="92">
        <v>79219</v>
      </c>
      <c r="B46" s="93" t="s">
        <v>1108</v>
      </c>
      <c r="C46" s="93" t="s">
        <v>1055</v>
      </c>
      <c r="D46" s="93"/>
      <c r="E46" s="94" t="s">
        <v>1066</v>
      </c>
      <c r="F46" s="94" t="s">
        <v>1057</v>
      </c>
      <c r="G46" s="94" t="s">
        <v>1062</v>
      </c>
      <c r="H46" s="95">
        <v>481.46589999999998</v>
      </c>
      <c r="I46" s="94">
        <v>481.91480000000001</v>
      </c>
      <c r="J46" s="96">
        <v>4</v>
      </c>
    </row>
    <row r="47">
      <c r="A47" s="92">
        <v>79902</v>
      </c>
      <c r="B47" s="93" t="s">
        <v>1109</v>
      </c>
      <c r="C47" s="93" t="s">
        <v>1055</v>
      </c>
      <c r="D47" s="93"/>
      <c r="E47" s="94" t="s">
        <v>1066</v>
      </c>
      <c r="F47" s="94" t="s">
        <v>1057</v>
      </c>
      <c r="G47" s="94" t="s">
        <v>1062</v>
      </c>
      <c r="H47" s="95">
        <v>481.38220000000001</v>
      </c>
      <c r="I47" s="94">
        <v>481.9624</v>
      </c>
      <c r="J47" s="96">
        <v>4</v>
      </c>
    </row>
    <row r="48">
      <c r="A48" s="92">
        <v>87542</v>
      </c>
      <c r="B48" s="93" t="s">
        <v>1110</v>
      </c>
      <c r="C48" s="93" t="s">
        <v>1055</v>
      </c>
      <c r="D48" s="93"/>
      <c r="E48" s="94" t="s">
        <v>1066</v>
      </c>
      <c r="F48" s="94" t="s">
        <v>1057</v>
      </c>
      <c r="G48" s="94" t="s">
        <v>1062</v>
      </c>
      <c r="H48" s="95">
        <v>481.33780000000002</v>
      </c>
      <c r="I48" s="94">
        <v>482.43810000000002</v>
      </c>
      <c r="J48" s="96">
        <v>4</v>
      </c>
    </row>
    <row r="49">
      <c r="A49" s="92">
        <v>83796</v>
      </c>
      <c r="B49" s="93" t="s">
        <v>1111</v>
      </c>
      <c r="C49" s="93" t="s">
        <v>1055</v>
      </c>
      <c r="D49" s="93"/>
      <c r="E49" s="94" t="s">
        <v>1066</v>
      </c>
      <c r="F49" s="94" t="s">
        <v>1057</v>
      </c>
      <c r="G49" s="94" t="s">
        <v>1062</v>
      </c>
      <c r="H49" s="95">
        <v>481.13220000000001</v>
      </c>
      <c r="I49" s="94">
        <v>474.2654</v>
      </c>
      <c r="J49" s="96">
        <v>4</v>
      </c>
    </row>
    <row r="50">
      <c r="A50" s="92">
        <v>86454</v>
      </c>
      <c r="B50" s="93" t="s">
        <v>1112</v>
      </c>
      <c r="C50" s="93" t="s">
        <v>1055</v>
      </c>
      <c r="D50" s="93"/>
      <c r="E50" s="94" t="s">
        <v>1066</v>
      </c>
      <c r="F50" s="94" t="s">
        <v>1057</v>
      </c>
      <c r="G50" s="94" t="s">
        <v>1062</v>
      </c>
      <c r="H50" s="95">
        <v>480.56490000000002</v>
      </c>
      <c r="I50" s="94">
        <v>463.88940000000002</v>
      </c>
      <c r="J50" s="96">
        <v>4</v>
      </c>
    </row>
    <row r="51">
      <c r="A51" s="92">
        <v>76896</v>
      </c>
      <c r="B51" s="93" t="s">
        <v>1113</v>
      </c>
      <c r="C51" s="93" t="s">
        <v>1075</v>
      </c>
      <c r="D51" s="93" t="s">
        <v>1086</v>
      </c>
      <c r="E51" s="94" t="s">
        <v>1066</v>
      </c>
      <c r="F51" s="94" t="s">
        <v>1077</v>
      </c>
      <c r="G51" s="94" t="s">
        <v>1062</v>
      </c>
      <c r="H51" s="95">
        <v>480.56310000000002</v>
      </c>
      <c r="I51" s="94">
        <v>455.35660000000001</v>
      </c>
      <c r="J51" s="96">
        <v>4</v>
      </c>
    </row>
    <row r="52">
      <c r="A52" s="92">
        <v>83134</v>
      </c>
      <c r="B52" s="93" t="s">
        <v>1105</v>
      </c>
      <c r="C52" s="93" t="s">
        <v>1055</v>
      </c>
      <c r="D52" s="93"/>
      <c r="E52" s="94" t="s">
        <v>1066</v>
      </c>
      <c r="F52" s="94" t="s">
        <v>1057</v>
      </c>
      <c r="G52" s="94" t="s">
        <v>1060</v>
      </c>
      <c r="H52" s="95">
        <v>480.56110000000001</v>
      </c>
      <c r="I52" s="94">
        <v>477.73779999999999</v>
      </c>
      <c r="J52" s="96">
        <v>4</v>
      </c>
    </row>
    <row r="53">
      <c r="A53" s="92">
        <v>75170</v>
      </c>
      <c r="B53" s="93" t="s">
        <v>1114</v>
      </c>
      <c r="C53" s="93" t="s">
        <v>1055</v>
      </c>
      <c r="D53" s="93"/>
      <c r="E53" s="94" t="s">
        <v>1066</v>
      </c>
      <c r="F53" s="94" t="s">
        <v>1057</v>
      </c>
      <c r="G53" s="94" t="s">
        <v>1062</v>
      </c>
      <c r="H53" s="95">
        <v>479.91699999999997</v>
      </c>
      <c r="I53" s="94">
        <v>479.35559999999998</v>
      </c>
      <c r="J53" s="96">
        <v>4</v>
      </c>
    </row>
    <row r="54">
      <c r="A54" s="92">
        <v>80268</v>
      </c>
      <c r="B54" s="93" t="s">
        <v>1115</v>
      </c>
      <c r="C54" s="93" t="s">
        <v>1055</v>
      </c>
      <c r="D54" s="93"/>
      <c r="E54" s="94" t="s">
        <v>1066</v>
      </c>
      <c r="F54" s="94" t="s">
        <v>1057</v>
      </c>
      <c r="G54" s="94" t="s">
        <v>1062</v>
      </c>
      <c r="H54" s="95">
        <v>479.38409999999999</v>
      </c>
      <c r="I54" s="94">
        <v>479.81150000000002</v>
      </c>
      <c r="J54" s="96">
        <v>4</v>
      </c>
    </row>
    <row r="55">
      <c r="A55" s="92">
        <v>79227</v>
      </c>
      <c r="B55" s="93" t="s">
        <v>1116</v>
      </c>
      <c r="C55" s="93" t="s">
        <v>1055</v>
      </c>
      <c r="D55" s="93"/>
      <c r="E55" s="94" t="s">
        <v>1066</v>
      </c>
      <c r="F55" s="94" t="s">
        <v>1057</v>
      </c>
      <c r="G55" s="94" t="s">
        <v>1062</v>
      </c>
      <c r="H55" s="95">
        <v>479.26909999999998</v>
      </c>
      <c r="I55" s="94">
        <v>479.70339999999999</v>
      </c>
      <c r="J55" s="96">
        <v>4</v>
      </c>
    </row>
    <row r="56">
      <c r="A56" s="92">
        <v>87539</v>
      </c>
      <c r="B56" s="93" t="s">
        <v>1117</v>
      </c>
      <c r="C56" s="93" t="s">
        <v>1055</v>
      </c>
      <c r="D56" s="93"/>
      <c r="E56" s="94" t="s">
        <v>1066</v>
      </c>
      <c r="F56" s="94" t="s">
        <v>1057</v>
      </c>
      <c r="G56" s="94" t="s">
        <v>1062</v>
      </c>
      <c r="H56" s="95">
        <v>479.19940000000003</v>
      </c>
      <c r="I56" s="94">
        <v>478.4212</v>
      </c>
      <c r="J56" s="96">
        <v>4</v>
      </c>
    </row>
    <row r="57">
      <c r="A57" s="92">
        <v>77412</v>
      </c>
      <c r="B57" s="93" t="s">
        <v>1118</v>
      </c>
      <c r="C57" s="93" t="s">
        <v>1075</v>
      </c>
      <c r="D57" s="93" t="s">
        <v>1086</v>
      </c>
      <c r="E57" s="94" t="s">
        <v>1066</v>
      </c>
      <c r="F57" s="94" t="s">
        <v>1077</v>
      </c>
      <c r="G57" s="94" t="s">
        <v>1062</v>
      </c>
      <c r="H57" s="95">
        <v>478.75999999999999</v>
      </c>
      <c r="I57" s="94">
        <v>456.78039999999999</v>
      </c>
      <c r="J57" s="96">
        <v>4</v>
      </c>
    </row>
    <row r="58">
      <c r="A58" s="92">
        <v>75309</v>
      </c>
      <c r="B58" s="93" t="s">
        <v>1119</v>
      </c>
      <c r="C58" s="93" t="s">
        <v>1055</v>
      </c>
      <c r="D58" s="93"/>
      <c r="E58" s="94" t="s">
        <v>1066</v>
      </c>
      <c r="F58" s="94" t="s">
        <v>1057</v>
      </c>
      <c r="G58" s="94" t="s">
        <v>1062</v>
      </c>
      <c r="H58" s="95">
        <v>478.46199999999999</v>
      </c>
      <c r="I58" s="94">
        <v>479.3526</v>
      </c>
      <c r="J58" s="96">
        <v>4</v>
      </c>
    </row>
    <row r="59">
      <c r="A59" s="92">
        <v>80795</v>
      </c>
      <c r="B59" s="93" t="s">
        <v>1120</v>
      </c>
      <c r="C59" s="93" t="s">
        <v>1075</v>
      </c>
      <c r="D59" s="93" t="s">
        <v>1076</v>
      </c>
      <c r="E59" s="94" t="s">
        <v>1066</v>
      </c>
      <c r="F59" s="94" t="s">
        <v>1084</v>
      </c>
      <c r="G59" s="94" t="s">
        <v>1062</v>
      </c>
      <c r="H59" s="95">
        <v>478.39339999999999</v>
      </c>
      <c r="I59" s="94">
        <v>467.23129999999998</v>
      </c>
      <c r="J59" s="96">
        <v>4</v>
      </c>
    </row>
    <row r="60">
      <c r="A60" s="92">
        <v>81195</v>
      </c>
      <c r="B60" s="93" t="s">
        <v>1121</v>
      </c>
      <c r="C60" s="93" t="s">
        <v>1122</v>
      </c>
      <c r="D60" s="93"/>
      <c r="E60" s="94" t="s">
        <v>1056</v>
      </c>
      <c r="F60" s="94" t="s">
        <v>1057</v>
      </c>
      <c r="G60" s="94" t="s">
        <v>1062</v>
      </c>
      <c r="H60" s="95">
        <v>478.31720000000001</v>
      </c>
      <c r="I60" s="94">
        <v>474.02550000000002</v>
      </c>
      <c r="J60" s="96">
        <v>4</v>
      </c>
    </row>
    <row r="61">
      <c r="A61" s="92">
        <v>79711</v>
      </c>
      <c r="B61" s="93" t="s">
        <v>1123</v>
      </c>
      <c r="C61" s="93" t="s">
        <v>1055</v>
      </c>
      <c r="D61" s="93"/>
      <c r="E61" s="94" t="s">
        <v>1066</v>
      </c>
      <c r="F61" s="94" t="s">
        <v>1057</v>
      </c>
      <c r="G61" s="94" t="s">
        <v>1062</v>
      </c>
      <c r="H61" s="95">
        <v>478.0548</v>
      </c>
      <c r="I61" s="94">
        <v>470.41989999999998</v>
      </c>
      <c r="J61" s="96">
        <v>4</v>
      </c>
    </row>
    <row r="62">
      <c r="A62" s="92">
        <v>83010</v>
      </c>
      <c r="B62" s="93" t="s">
        <v>1124</v>
      </c>
      <c r="C62" s="93" t="s">
        <v>1055</v>
      </c>
      <c r="D62" s="93"/>
      <c r="E62" s="94" t="s">
        <v>1066</v>
      </c>
      <c r="F62" s="94" t="s">
        <v>1057</v>
      </c>
      <c r="G62" s="94" t="s">
        <v>1062</v>
      </c>
      <c r="H62" s="95">
        <v>477.90390000000002</v>
      </c>
      <c r="I62" s="94">
        <v>478.30360000000002</v>
      </c>
      <c r="J62" s="96">
        <v>4</v>
      </c>
    </row>
    <row r="63">
      <c r="A63" s="92">
        <v>75674</v>
      </c>
      <c r="B63" s="93" t="s">
        <v>1125</v>
      </c>
      <c r="C63" s="93" t="s">
        <v>1055</v>
      </c>
      <c r="D63" s="93"/>
      <c r="E63" s="94" t="s">
        <v>1066</v>
      </c>
      <c r="F63" s="94" t="s">
        <v>1057</v>
      </c>
      <c r="G63" s="94" t="s">
        <v>1062</v>
      </c>
      <c r="H63" s="95">
        <v>477.67540000000002</v>
      </c>
      <c r="I63" s="94">
        <v>436.94869999999997</v>
      </c>
      <c r="J63" s="96">
        <v>4</v>
      </c>
    </row>
    <row r="64">
      <c r="A64" s="92">
        <v>79224</v>
      </c>
      <c r="B64" s="93" t="s">
        <v>1108</v>
      </c>
      <c r="C64" s="93" t="s">
        <v>1055</v>
      </c>
      <c r="D64" s="93"/>
      <c r="E64" s="94" t="s">
        <v>1066</v>
      </c>
      <c r="F64" s="94" t="s">
        <v>1057</v>
      </c>
      <c r="G64" s="94" t="s">
        <v>1060</v>
      </c>
      <c r="H64" s="95">
        <v>477.55250000000001</v>
      </c>
      <c r="I64" s="94">
        <v>477.83170000000001</v>
      </c>
      <c r="J64" s="96">
        <v>4</v>
      </c>
    </row>
    <row r="65">
      <c r="A65" s="92">
        <v>86039</v>
      </c>
      <c r="B65" s="93" t="s">
        <v>1126</v>
      </c>
      <c r="C65" s="93" t="s">
        <v>1055</v>
      </c>
      <c r="D65" s="93"/>
      <c r="E65" s="94" t="s">
        <v>1066</v>
      </c>
      <c r="F65" s="94" t="s">
        <v>1057</v>
      </c>
      <c r="G65" s="94" t="s">
        <v>1062</v>
      </c>
      <c r="H65" s="95">
        <v>477.32870000000003</v>
      </c>
      <c r="I65" s="94">
        <v>464.05239999999998</v>
      </c>
      <c r="J65" s="96">
        <v>4</v>
      </c>
    </row>
    <row r="66">
      <c r="A66" s="92">
        <v>79075</v>
      </c>
      <c r="B66" s="93" t="s">
        <v>1127</v>
      </c>
      <c r="C66" s="93" t="s">
        <v>1055</v>
      </c>
      <c r="D66" s="93"/>
      <c r="E66" s="94" t="s">
        <v>1066</v>
      </c>
      <c r="F66" s="94" t="s">
        <v>1057</v>
      </c>
      <c r="G66" s="94" t="s">
        <v>1062</v>
      </c>
      <c r="H66" s="95">
        <v>477.3202</v>
      </c>
      <c r="I66" s="94">
        <v>477.6037</v>
      </c>
      <c r="J66" s="96">
        <v>4</v>
      </c>
    </row>
    <row r="67">
      <c r="A67" s="92">
        <v>85911</v>
      </c>
      <c r="B67" s="93" t="s">
        <v>1128</v>
      </c>
      <c r="C67" s="93" t="s">
        <v>1075</v>
      </c>
      <c r="D67" s="93" t="s">
        <v>1076</v>
      </c>
      <c r="E67" s="94" t="s">
        <v>1056</v>
      </c>
      <c r="F67" s="94" t="s">
        <v>1077</v>
      </c>
      <c r="G67" s="94" t="s">
        <v>1062</v>
      </c>
      <c r="H67" s="95">
        <v>476.8082</v>
      </c>
      <c r="I67" s="94">
        <v>469.12180000000001</v>
      </c>
      <c r="J67" s="96">
        <v>4</v>
      </c>
    </row>
    <row r="68">
      <c r="A68" s="92">
        <v>88043</v>
      </c>
      <c r="B68" s="93" t="s">
        <v>1129</v>
      </c>
      <c r="C68" s="93" t="s">
        <v>1055</v>
      </c>
      <c r="D68" s="93"/>
      <c r="E68" s="94" t="s">
        <v>1066</v>
      </c>
      <c r="F68" s="94" t="s">
        <v>1057</v>
      </c>
      <c r="G68" s="94" t="s">
        <v>1062</v>
      </c>
      <c r="H68" s="95">
        <v>476.38670000000002</v>
      </c>
      <c r="I68" s="94">
        <v>472.55779999999999</v>
      </c>
      <c r="J68" s="96">
        <v>4</v>
      </c>
    </row>
    <row r="69">
      <c r="A69" s="92">
        <v>83008</v>
      </c>
      <c r="B69" s="93" t="s">
        <v>1124</v>
      </c>
      <c r="C69" s="93" t="s">
        <v>1055</v>
      </c>
      <c r="D69" s="93"/>
      <c r="E69" s="94" t="s">
        <v>1066</v>
      </c>
      <c r="F69" s="94" t="s">
        <v>1057</v>
      </c>
      <c r="G69" s="94" t="s">
        <v>1060</v>
      </c>
      <c r="H69" s="95">
        <v>476.16230000000002</v>
      </c>
      <c r="I69" s="94">
        <v>475.892</v>
      </c>
      <c r="J69" s="96">
        <v>4</v>
      </c>
    </row>
    <row r="70">
      <c r="A70" s="92">
        <v>80800</v>
      </c>
      <c r="B70" s="93" t="s">
        <v>1130</v>
      </c>
      <c r="C70" s="93" t="s">
        <v>1055</v>
      </c>
      <c r="D70" s="93"/>
      <c r="E70" s="94" t="s">
        <v>1066</v>
      </c>
      <c r="F70" s="94" t="s">
        <v>1057</v>
      </c>
      <c r="G70" s="94" t="s">
        <v>1062</v>
      </c>
      <c r="H70" s="95">
        <v>475.96390000000002</v>
      </c>
      <c r="I70" s="94">
        <v>478.04829999999998</v>
      </c>
      <c r="J70" s="96">
        <v>4</v>
      </c>
    </row>
    <row r="71">
      <c r="A71" s="92">
        <v>86647</v>
      </c>
      <c r="B71" s="93" t="s">
        <v>1131</v>
      </c>
      <c r="C71" s="93" t="s">
        <v>1055</v>
      </c>
      <c r="D71" s="93"/>
      <c r="E71" s="94" t="s">
        <v>1066</v>
      </c>
      <c r="F71" s="94" t="s">
        <v>1057</v>
      </c>
      <c r="G71" s="94" t="s">
        <v>1062</v>
      </c>
      <c r="H71" s="95">
        <v>475.6429</v>
      </c>
      <c r="I71" s="94">
        <v>475.75439999999998</v>
      </c>
      <c r="J71" s="96">
        <v>4</v>
      </c>
    </row>
    <row r="72">
      <c r="A72" s="92">
        <v>77309</v>
      </c>
      <c r="B72" s="93" t="s">
        <v>1132</v>
      </c>
      <c r="C72" s="93" t="s">
        <v>1055</v>
      </c>
      <c r="D72" s="93"/>
      <c r="E72" s="94" t="s">
        <v>1066</v>
      </c>
      <c r="F72" s="94" t="s">
        <v>1057</v>
      </c>
      <c r="G72" s="94" t="s">
        <v>1062</v>
      </c>
      <c r="H72" s="95">
        <v>475.1028</v>
      </c>
      <c r="I72" s="94">
        <v>475.89030000000002</v>
      </c>
      <c r="J72" s="96">
        <v>4</v>
      </c>
    </row>
    <row r="73">
      <c r="A73" s="92">
        <v>77767</v>
      </c>
      <c r="B73" s="93" t="s">
        <v>1133</v>
      </c>
      <c r="C73" s="93" t="s">
        <v>1055</v>
      </c>
      <c r="D73" s="93"/>
      <c r="E73" s="94" t="s">
        <v>1066</v>
      </c>
      <c r="F73" s="94" t="s">
        <v>1057</v>
      </c>
      <c r="G73" s="94" t="s">
        <v>1062</v>
      </c>
      <c r="H73" s="95">
        <v>475.05650000000003</v>
      </c>
      <c r="I73" s="94">
        <v>475.58390000000003</v>
      </c>
      <c r="J73" s="96">
        <v>4</v>
      </c>
    </row>
    <row r="74">
      <c r="A74" s="92">
        <v>77446</v>
      </c>
      <c r="B74" s="93" t="s">
        <v>1134</v>
      </c>
      <c r="C74" s="93" t="s">
        <v>1055</v>
      </c>
      <c r="D74" s="93"/>
      <c r="E74" s="94" t="s">
        <v>1066</v>
      </c>
      <c r="F74" s="94" t="s">
        <v>1057</v>
      </c>
      <c r="G74" s="94" t="s">
        <v>1062</v>
      </c>
      <c r="H74" s="95">
        <v>474.745</v>
      </c>
      <c r="I74" s="94">
        <v>470.0274</v>
      </c>
      <c r="J74" s="96">
        <v>4</v>
      </c>
    </row>
    <row r="75">
      <c r="A75" s="92">
        <v>80209</v>
      </c>
      <c r="B75" s="93" t="s">
        <v>1135</v>
      </c>
      <c r="C75" s="93" t="s">
        <v>1055</v>
      </c>
      <c r="D75" s="93"/>
      <c r="E75" s="94" t="s">
        <v>1066</v>
      </c>
      <c r="F75" s="94" t="s">
        <v>1057</v>
      </c>
      <c r="G75" s="94" t="s">
        <v>1062</v>
      </c>
      <c r="H75" s="95">
        <v>474.4239</v>
      </c>
      <c r="I75" s="94">
        <v>470.14240000000001</v>
      </c>
      <c r="J75" s="96">
        <v>4</v>
      </c>
    </row>
    <row r="76">
      <c r="A76" s="92">
        <v>78291</v>
      </c>
      <c r="B76" s="93" t="s">
        <v>1136</v>
      </c>
      <c r="C76" s="93" t="s">
        <v>1055</v>
      </c>
      <c r="D76" s="93"/>
      <c r="E76" s="94" t="s">
        <v>1066</v>
      </c>
      <c r="F76" s="94" t="s">
        <v>1057</v>
      </c>
      <c r="G76" s="94" t="s">
        <v>1062</v>
      </c>
      <c r="H76" s="95">
        <v>473.67160000000001</v>
      </c>
      <c r="I76" s="94">
        <v>475.48610000000002</v>
      </c>
      <c r="J76" s="96">
        <v>4</v>
      </c>
    </row>
    <row r="77">
      <c r="A77" s="92">
        <v>80133</v>
      </c>
      <c r="B77" s="93" t="s">
        <v>1137</v>
      </c>
      <c r="C77" s="93" t="s">
        <v>1055</v>
      </c>
      <c r="D77" s="93"/>
      <c r="E77" s="94" t="s">
        <v>1066</v>
      </c>
      <c r="F77" s="94" t="s">
        <v>1057</v>
      </c>
      <c r="G77" s="94" t="s">
        <v>1062</v>
      </c>
      <c r="H77" s="95">
        <v>473.39249999999998</v>
      </c>
      <c r="I77" s="94">
        <v>469.66559999999998</v>
      </c>
      <c r="J77" s="96">
        <v>4</v>
      </c>
    </row>
    <row r="78">
      <c r="A78" s="92">
        <v>80031</v>
      </c>
      <c r="B78" s="93" t="s">
        <v>1138</v>
      </c>
      <c r="C78" s="93" t="s">
        <v>1055</v>
      </c>
      <c r="D78" s="93"/>
      <c r="E78" s="94" t="s">
        <v>1066</v>
      </c>
      <c r="F78" s="94" t="s">
        <v>1057</v>
      </c>
      <c r="G78" s="94" t="s">
        <v>1062</v>
      </c>
      <c r="H78" s="95">
        <v>473.1902</v>
      </c>
      <c r="I78" s="94">
        <v>473.26530000000002</v>
      </c>
      <c r="J78" s="96">
        <v>4</v>
      </c>
    </row>
    <row r="79">
      <c r="A79" s="92">
        <v>85105</v>
      </c>
      <c r="B79" s="93" t="s">
        <v>1139</v>
      </c>
      <c r="C79" s="93" t="s">
        <v>1055</v>
      </c>
      <c r="D79" s="93"/>
      <c r="E79" s="94" t="s">
        <v>1066</v>
      </c>
      <c r="F79" s="94" t="s">
        <v>1057</v>
      </c>
      <c r="G79" s="94" t="s">
        <v>1062</v>
      </c>
      <c r="H79" s="95">
        <v>473.16050000000001</v>
      </c>
      <c r="I79" s="94">
        <v>460.39670000000001</v>
      </c>
      <c r="J79" s="96">
        <v>4</v>
      </c>
    </row>
    <row r="80">
      <c r="A80" s="92">
        <v>85020</v>
      </c>
      <c r="B80" s="93" t="s">
        <v>1140</v>
      </c>
      <c r="C80" s="93" t="s">
        <v>1055</v>
      </c>
      <c r="D80" s="93"/>
      <c r="E80" s="94" t="s">
        <v>1066</v>
      </c>
      <c r="F80" s="94" t="s">
        <v>1057</v>
      </c>
      <c r="G80" s="94" t="s">
        <v>1062</v>
      </c>
      <c r="H80" s="95">
        <v>472.55779999999999</v>
      </c>
      <c r="I80" s="94">
        <v>474.66039999999998</v>
      </c>
      <c r="J80" s="96">
        <v>4</v>
      </c>
    </row>
    <row r="81">
      <c r="A81" s="92">
        <v>76682</v>
      </c>
      <c r="B81" s="93" t="s">
        <v>1141</v>
      </c>
      <c r="C81" s="93" t="s">
        <v>1055</v>
      </c>
      <c r="D81" s="93"/>
      <c r="E81" s="94" t="s">
        <v>1066</v>
      </c>
      <c r="F81" s="94" t="s">
        <v>1057</v>
      </c>
      <c r="G81" s="94" t="s">
        <v>1062</v>
      </c>
      <c r="H81" s="95">
        <v>472.47460000000001</v>
      </c>
      <c r="I81" s="94">
        <v>472.76139999999998</v>
      </c>
      <c r="J81" s="96">
        <v>4</v>
      </c>
    </row>
    <row r="82">
      <c r="A82" s="92">
        <v>76251</v>
      </c>
      <c r="B82" s="93" t="s">
        <v>1142</v>
      </c>
      <c r="C82" s="93" t="s">
        <v>1055</v>
      </c>
      <c r="D82" s="93"/>
      <c r="E82" s="94" t="s">
        <v>1066</v>
      </c>
      <c r="F82" s="94" t="s">
        <v>1057</v>
      </c>
      <c r="G82" s="94" t="s">
        <v>1062</v>
      </c>
      <c r="H82" s="95">
        <v>472.34469999999999</v>
      </c>
      <c r="I82" s="94">
        <v>473.99349999999998</v>
      </c>
      <c r="J82" s="96">
        <v>4</v>
      </c>
    </row>
    <row r="83">
      <c r="A83" s="92">
        <v>87824</v>
      </c>
      <c r="B83" s="93" t="s">
        <v>1143</v>
      </c>
      <c r="C83" s="93" t="s">
        <v>1075</v>
      </c>
      <c r="D83" s="93" t="s">
        <v>1076</v>
      </c>
      <c r="E83" s="94" t="s">
        <v>1066</v>
      </c>
      <c r="F83" s="94" t="s">
        <v>1084</v>
      </c>
      <c r="G83" s="94" t="s">
        <v>1062</v>
      </c>
      <c r="H83" s="95">
        <v>471.75299999999999</v>
      </c>
      <c r="I83" s="94">
        <v>450.87400000000002</v>
      </c>
      <c r="J83" s="96">
        <v>4</v>
      </c>
    </row>
    <row r="84">
      <c r="A84" s="92">
        <v>75066</v>
      </c>
      <c r="B84" s="93" t="s">
        <v>1144</v>
      </c>
      <c r="C84" s="93" t="s">
        <v>1055</v>
      </c>
      <c r="D84" s="93"/>
      <c r="E84" s="94" t="s">
        <v>1066</v>
      </c>
      <c r="F84" s="94" t="s">
        <v>1057</v>
      </c>
      <c r="G84" s="94" t="s">
        <v>1062</v>
      </c>
      <c r="H84" s="95">
        <v>471.6925</v>
      </c>
      <c r="I84" s="94">
        <v>471.55220000000003</v>
      </c>
      <c r="J84" s="96">
        <v>4</v>
      </c>
    </row>
    <row r="85">
      <c r="A85" s="92">
        <v>79588</v>
      </c>
      <c r="B85" s="93" t="s">
        <v>1145</v>
      </c>
      <c r="C85" s="93" t="s">
        <v>1075</v>
      </c>
      <c r="D85" s="93" t="s">
        <v>1076</v>
      </c>
      <c r="E85" s="94" t="s">
        <v>1066</v>
      </c>
      <c r="F85" s="94" t="s">
        <v>1057</v>
      </c>
      <c r="G85" s="94" t="s">
        <v>1062</v>
      </c>
      <c r="H85" s="95">
        <v>471.1909</v>
      </c>
      <c r="I85" s="94">
        <v>451.50839999999999</v>
      </c>
      <c r="J85" s="96">
        <v>4</v>
      </c>
    </row>
    <row r="86">
      <c r="A86" s="92">
        <v>75306</v>
      </c>
      <c r="B86" s="93" t="s">
        <v>1146</v>
      </c>
      <c r="C86" s="93" t="s">
        <v>1055</v>
      </c>
      <c r="D86" s="93"/>
      <c r="E86" s="94" t="s">
        <v>1066</v>
      </c>
      <c r="F86" s="94" t="s">
        <v>1057</v>
      </c>
      <c r="G86" s="94" t="s">
        <v>1062</v>
      </c>
      <c r="H86" s="95">
        <v>470.43959999999998</v>
      </c>
      <c r="I86" s="94">
        <v>471.39819999999997</v>
      </c>
      <c r="J86" s="96">
        <v>4</v>
      </c>
    </row>
    <row r="87">
      <c r="A87" s="92">
        <v>85783</v>
      </c>
      <c r="B87" s="93" t="s">
        <v>1147</v>
      </c>
      <c r="C87" s="93" t="s">
        <v>1055</v>
      </c>
      <c r="D87" s="93"/>
      <c r="E87" s="94" t="s">
        <v>1066</v>
      </c>
      <c r="F87" s="94" t="s">
        <v>1057</v>
      </c>
      <c r="G87" s="94" t="s">
        <v>1062</v>
      </c>
      <c r="H87" s="95">
        <v>469.4692</v>
      </c>
      <c r="I87" s="94">
        <v>469.92309999999998</v>
      </c>
      <c r="J87" s="96">
        <v>4</v>
      </c>
    </row>
    <row r="88">
      <c r="A88" s="92">
        <v>80818</v>
      </c>
      <c r="B88" s="93" t="s">
        <v>1148</v>
      </c>
      <c r="C88" s="93" t="s">
        <v>1055</v>
      </c>
      <c r="D88" s="93"/>
      <c r="E88" s="94" t="s">
        <v>1066</v>
      </c>
      <c r="F88" s="94" t="s">
        <v>1057</v>
      </c>
      <c r="G88" s="94" t="s">
        <v>1062</v>
      </c>
      <c r="H88" s="95">
        <v>469.459</v>
      </c>
      <c r="I88" s="94">
        <v>400.0111</v>
      </c>
      <c r="J88" s="96">
        <v>4</v>
      </c>
    </row>
    <row r="89">
      <c r="A89" s="92">
        <v>80102</v>
      </c>
      <c r="B89" s="93" t="s">
        <v>1149</v>
      </c>
      <c r="C89" s="93" t="s">
        <v>1055</v>
      </c>
      <c r="D89" s="93"/>
      <c r="E89" s="94" t="s">
        <v>1066</v>
      </c>
      <c r="F89" s="94" t="s">
        <v>1057</v>
      </c>
      <c r="G89" s="94" t="s">
        <v>1062</v>
      </c>
      <c r="H89" s="95">
        <v>469.26710000000003</v>
      </c>
      <c r="I89" s="94">
        <v>458.14359999999999</v>
      </c>
      <c r="J89" s="96">
        <v>4</v>
      </c>
    </row>
    <row r="90">
      <c r="A90" s="92">
        <v>79287</v>
      </c>
      <c r="B90" s="93" t="s">
        <v>1150</v>
      </c>
      <c r="C90" s="93" t="s">
        <v>1055</v>
      </c>
      <c r="D90" s="93"/>
      <c r="E90" s="94" t="s">
        <v>1066</v>
      </c>
      <c r="F90" s="94" t="s">
        <v>1057</v>
      </c>
      <c r="G90" s="94" t="s">
        <v>1062</v>
      </c>
      <c r="H90" s="95">
        <v>469.25850000000003</v>
      </c>
      <c r="I90" s="94">
        <v>449.4665</v>
      </c>
      <c r="J90" s="96">
        <v>4</v>
      </c>
    </row>
    <row r="91">
      <c r="A91" s="92">
        <v>89903</v>
      </c>
      <c r="B91" s="93" t="s">
        <v>1151</v>
      </c>
      <c r="C91" s="93" t="s">
        <v>1055</v>
      </c>
      <c r="D91" s="93"/>
      <c r="E91" s="94" t="s">
        <v>1066</v>
      </c>
      <c r="F91" s="94" t="s">
        <v>1057</v>
      </c>
      <c r="G91" s="94" t="s">
        <v>1062</v>
      </c>
      <c r="H91" s="95">
        <v>469.25619999999998</v>
      </c>
      <c r="I91" s="94">
        <v>469.74799999999999</v>
      </c>
      <c r="J91" s="96">
        <v>4</v>
      </c>
    </row>
    <row r="92">
      <c r="A92" s="92">
        <v>84557</v>
      </c>
      <c r="B92" s="93" t="s">
        <v>1152</v>
      </c>
      <c r="C92" s="93" t="s">
        <v>1055</v>
      </c>
      <c r="D92" s="93"/>
      <c r="E92" s="94" t="s">
        <v>1066</v>
      </c>
      <c r="F92" s="94" t="s">
        <v>1057</v>
      </c>
      <c r="G92" s="94" t="s">
        <v>1062</v>
      </c>
      <c r="H92" s="95">
        <v>469.11450000000002</v>
      </c>
      <c r="I92" s="94">
        <v>472.65050000000002</v>
      </c>
      <c r="J92" s="96">
        <v>4</v>
      </c>
    </row>
    <row r="93">
      <c r="A93" s="92">
        <v>87168</v>
      </c>
      <c r="B93" s="93" t="s">
        <v>1153</v>
      </c>
      <c r="C93" s="93" t="s">
        <v>1055</v>
      </c>
      <c r="D93" s="93"/>
      <c r="E93" s="94" t="s">
        <v>1066</v>
      </c>
      <c r="F93" s="94" t="s">
        <v>1057</v>
      </c>
      <c r="G93" s="94" t="s">
        <v>1062</v>
      </c>
      <c r="H93" s="95">
        <v>468.97919999999999</v>
      </c>
      <c r="I93" s="94">
        <v>469.0994</v>
      </c>
      <c r="J93" s="96">
        <v>4</v>
      </c>
    </row>
    <row r="94">
      <c r="A94" s="92">
        <v>78031</v>
      </c>
      <c r="B94" s="93" t="s">
        <v>1154</v>
      </c>
      <c r="C94" s="93" t="s">
        <v>1055</v>
      </c>
      <c r="D94" s="93"/>
      <c r="E94" s="94" t="s">
        <v>1066</v>
      </c>
      <c r="F94" s="94" t="s">
        <v>1057</v>
      </c>
      <c r="G94" s="94" t="s">
        <v>1062</v>
      </c>
      <c r="H94" s="95">
        <v>468.90820000000002</v>
      </c>
      <c r="I94" s="94">
        <v>473.52629999999999</v>
      </c>
      <c r="J94" s="96">
        <v>4</v>
      </c>
    </row>
    <row r="95">
      <c r="A95" s="92">
        <v>87054</v>
      </c>
      <c r="B95" s="93" t="s">
        <v>1155</v>
      </c>
      <c r="C95" s="93" t="s">
        <v>1055</v>
      </c>
      <c r="D95" s="93"/>
      <c r="E95" s="94" t="s">
        <v>1066</v>
      </c>
      <c r="F95" s="94" t="s">
        <v>1057</v>
      </c>
      <c r="G95" s="94" t="s">
        <v>1062</v>
      </c>
      <c r="H95" s="95">
        <v>468.56270000000001</v>
      </c>
      <c r="I95" s="94">
        <v>465.21499999999997</v>
      </c>
      <c r="J95" s="96">
        <v>4</v>
      </c>
    </row>
    <row r="96">
      <c r="A96" s="92">
        <v>88352</v>
      </c>
      <c r="B96" s="93" t="s">
        <v>1156</v>
      </c>
      <c r="C96" s="93" t="s">
        <v>1055</v>
      </c>
      <c r="D96" s="93"/>
      <c r="E96" s="94" t="s">
        <v>1066</v>
      </c>
      <c r="F96" s="94" t="s">
        <v>1057</v>
      </c>
      <c r="G96" s="94" t="s">
        <v>1062</v>
      </c>
      <c r="H96" s="95">
        <v>467.96960000000001</v>
      </c>
      <c r="I96" s="94">
        <v>463.91370000000001</v>
      </c>
      <c r="J96" s="96">
        <v>4</v>
      </c>
    </row>
    <row r="97">
      <c r="A97" s="92">
        <v>87897</v>
      </c>
      <c r="B97" s="93" t="s">
        <v>1157</v>
      </c>
      <c r="C97" s="93" t="s">
        <v>1055</v>
      </c>
      <c r="D97" s="93"/>
      <c r="E97" s="94" t="s">
        <v>1066</v>
      </c>
      <c r="F97" s="94" t="s">
        <v>1057</v>
      </c>
      <c r="G97" s="94" t="s">
        <v>1062</v>
      </c>
      <c r="H97" s="95">
        <v>467.8646</v>
      </c>
      <c r="I97" s="94">
        <v>469.08370000000002</v>
      </c>
      <c r="J97" s="96">
        <v>4</v>
      </c>
    </row>
    <row r="98">
      <c r="A98" s="92">
        <v>80861</v>
      </c>
      <c r="B98" s="93" t="s">
        <v>1158</v>
      </c>
      <c r="C98" s="93" t="s">
        <v>1075</v>
      </c>
      <c r="D98" s="93" t="s">
        <v>1076</v>
      </c>
      <c r="E98" s="94" t="s">
        <v>1066</v>
      </c>
      <c r="F98" s="94" t="s">
        <v>1084</v>
      </c>
      <c r="G98" s="94" t="s">
        <v>1062</v>
      </c>
      <c r="H98" s="95">
        <v>467.21749999999997</v>
      </c>
      <c r="I98" s="94">
        <v>454.68770000000001</v>
      </c>
      <c r="J98" s="96">
        <v>4</v>
      </c>
    </row>
    <row r="99">
      <c r="A99" s="92">
        <v>89893</v>
      </c>
      <c r="B99" s="93" t="s">
        <v>1151</v>
      </c>
      <c r="C99" s="93" t="s">
        <v>1055</v>
      </c>
      <c r="D99" s="93"/>
      <c r="E99" s="94" t="s">
        <v>1066</v>
      </c>
      <c r="F99" s="94" t="s">
        <v>1057</v>
      </c>
      <c r="G99" s="94" t="s">
        <v>1060</v>
      </c>
      <c r="H99" s="95">
        <v>467.0351</v>
      </c>
      <c r="I99" s="94">
        <v>462.25599999999997</v>
      </c>
      <c r="J99" s="96">
        <v>4</v>
      </c>
    </row>
    <row r="100">
      <c r="A100" s="92">
        <v>84333</v>
      </c>
      <c r="B100" s="93" t="s">
        <v>1159</v>
      </c>
      <c r="C100" s="93" t="s">
        <v>1075</v>
      </c>
      <c r="D100" s="93" t="s">
        <v>1076</v>
      </c>
      <c r="E100" s="94" t="s">
        <v>1066</v>
      </c>
      <c r="F100" s="94" t="s">
        <v>1077</v>
      </c>
      <c r="G100" s="94" t="s">
        <v>1062</v>
      </c>
      <c r="H100" s="95">
        <v>466.62610000000001</v>
      </c>
      <c r="I100" s="94">
        <v>467.32799999999997</v>
      </c>
      <c r="J100" s="96">
        <v>4</v>
      </c>
    </row>
    <row r="101">
      <c r="A101" s="92">
        <v>83059</v>
      </c>
      <c r="B101" s="93" t="s">
        <v>1160</v>
      </c>
      <c r="C101" s="93" t="s">
        <v>1055</v>
      </c>
      <c r="D101" s="93"/>
      <c r="E101" s="94" t="s">
        <v>1066</v>
      </c>
      <c r="F101" s="94" t="s">
        <v>1057</v>
      </c>
      <c r="G101" s="94" t="s">
        <v>1062</v>
      </c>
      <c r="H101" s="95">
        <v>466.31779999999998</v>
      </c>
      <c r="I101" s="94">
        <v>467.49450000000002</v>
      </c>
      <c r="J101" s="96">
        <v>4</v>
      </c>
    </row>
    <row r="102">
      <c r="A102" s="92">
        <v>75576</v>
      </c>
      <c r="B102" s="93" t="s">
        <v>1161</v>
      </c>
      <c r="C102" s="93" t="s">
        <v>1055</v>
      </c>
      <c r="D102" s="93"/>
      <c r="E102" s="94" t="s">
        <v>1066</v>
      </c>
      <c r="F102" s="94" t="s">
        <v>1057</v>
      </c>
      <c r="G102" s="94" t="s">
        <v>1062</v>
      </c>
      <c r="H102" s="95">
        <v>465.2226</v>
      </c>
      <c r="I102" s="94">
        <v>465.97269999999997</v>
      </c>
      <c r="J102" s="96">
        <v>4</v>
      </c>
    </row>
    <row r="103">
      <c r="A103" s="92">
        <v>75904</v>
      </c>
      <c r="B103" s="93" t="s">
        <v>1162</v>
      </c>
      <c r="C103" s="93" t="s">
        <v>1055</v>
      </c>
      <c r="D103" s="93"/>
      <c r="E103" s="94" t="s">
        <v>1066</v>
      </c>
      <c r="F103" s="94" t="s">
        <v>1057</v>
      </c>
      <c r="G103" s="94" t="s">
        <v>1062</v>
      </c>
      <c r="H103" s="95">
        <v>465.16860000000003</v>
      </c>
      <c r="I103" s="94">
        <v>465.37040000000002</v>
      </c>
      <c r="J103" s="96">
        <v>4</v>
      </c>
    </row>
    <row r="104">
      <c r="A104" s="92">
        <v>75079</v>
      </c>
      <c r="B104" s="93" t="s">
        <v>1163</v>
      </c>
      <c r="C104" s="93" t="s">
        <v>1075</v>
      </c>
      <c r="D104" s="93" t="s">
        <v>1076</v>
      </c>
      <c r="E104" s="94" t="s">
        <v>1066</v>
      </c>
      <c r="F104" s="94" t="s">
        <v>1084</v>
      </c>
      <c r="G104" s="94" t="s">
        <v>1062</v>
      </c>
      <c r="H104" s="95">
        <v>464.73410000000001</v>
      </c>
      <c r="I104" s="94">
        <v>463.7337</v>
      </c>
      <c r="J104" s="96">
        <v>4</v>
      </c>
    </row>
    <row r="105">
      <c r="A105" s="92">
        <v>87432</v>
      </c>
      <c r="B105" s="93" t="s">
        <v>1164</v>
      </c>
      <c r="C105" s="93" t="s">
        <v>1055</v>
      </c>
      <c r="D105" s="93"/>
      <c r="E105" s="94" t="s">
        <v>1066</v>
      </c>
      <c r="F105" s="94" t="s">
        <v>1057</v>
      </c>
      <c r="G105" s="94" t="s">
        <v>1062</v>
      </c>
      <c r="H105" s="95">
        <v>463.94330000000002</v>
      </c>
      <c r="I105" s="94">
        <v>464.33350000000002</v>
      </c>
      <c r="J105" s="96">
        <v>4</v>
      </c>
    </row>
    <row r="106">
      <c r="A106" s="92">
        <v>75866</v>
      </c>
      <c r="B106" s="93" t="s">
        <v>1165</v>
      </c>
      <c r="C106" s="93" t="s">
        <v>1055</v>
      </c>
      <c r="D106" s="93"/>
      <c r="E106" s="94" t="s">
        <v>1066</v>
      </c>
      <c r="F106" s="94" t="s">
        <v>1077</v>
      </c>
      <c r="G106" s="94" t="s">
        <v>1062</v>
      </c>
      <c r="H106" s="95">
        <v>463.91250000000002</v>
      </c>
      <c r="I106" s="94">
        <v>472.4246</v>
      </c>
      <c r="J106" s="96">
        <v>4</v>
      </c>
    </row>
    <row r="107">
      <c r="A107" s="92">
        <v>81166</v>
      </c>
      <c r="B107" s="93" t="s">
        <v>1166</v>
      </c>
      <c r="C107" s="93" t="s">
        <v>1055</v>
      </c>
      <c r="D107" s="93"/>
      <c r="E107" s="94" t="s">
        <v>1066</v>
      </c>
      <c r="F107" s="94" t="s">
        <v>1057</v>
      </c>
      <c r="G107" s="94" t="s">
        <v>1062</v>
      </c>
      <c r="H107" s="95">
        <v>463.53179999999998</v>
      </c>
      <c r="I107" s="94">
        <v>466.863</v>
      </c>
      <c r="J107" s="96">
        <v>4</v>
      </c>
    </row>
    <row r="108">
      <c r="A108" s="92">
        <v>86492</v>
      </c>
      <c r="B108" s="93" t="s">
        <v>1167</v>
      </c>
      <c r="C108" s="93" t="s">
        <v>1075</v>
      </c>
      <c r="D108" s="93" t="s">
        <v>1076</v>
      </c>
      <c r="E108" s="94" t="s">
        <v>1066</v>
      </c>
      <c r="F108" s="94" t="s">
        <v>1084</v>
      </c>
      <c r="G108" s="94" t="s">
        <v>1062</v>
      </c>
      <c r="H108" s="95">
        <v>463.30900000000003</v>
      </c>
      <c r="I108" s="94">
        <v>448.36689999999999</v>
      </c>
      <c r="J108" s="96">
        <v>4</v>
      </c>
    </row>
    <row r="109">
      <c r="A109" s="92">
        <v>75011</v>
      </c>
      <c r="B109" s="93" t="s">
        <v>1168</v>
      </c>
      <c r="C109" s="93" t="s">
        <v>1055</v>
      </c>
      <c r="D109" s="93"/>
      <c r="E109" s="94" t="s">
        <v>1066</v>
      </c>
      <c r="F109" s="94" t="s">
        <v>1057</v>
      </c>
      <c r="G109" s="94" t="s">
        <v>1062</v>
      </c>
      <c r="H109" s="95">
        <v>463.26740000000001</v>
      </c>
      <c r="I109" s="94">
        <v>464.44029999999998</v>
      </c>
      <c r="J109" s="96">
        <v>4</v>
      </c>
    </row>
    <row r="110">
      <c r="A110" s="92">
        <v>85679</v>
      </c>
      <c r="B110" s="93" t="s">
        <v>1169</v>
      </c>
      <c r="C110" s="93" t="s">
        <v>1055</v>
      </c>
      <c r="D110" s="93"/>
      <c r="E110" s="94" t="s">
        <v>1066</v>
      </c>
      <c r="F110" s="94" t="s">
        <v>1057</v>
      </c>
      <c r="G110" s="94" t="s">
        <v>1062</v>
      </c>
      <c r="H110" s="95">
        <v>463.11660000000001</v>
      </c>
      <c r="I110" s="94">
        <v>423.01089999999999</v>
      </c>
      <c r="J110" s="96">
        <v>4</v>
      </c>
    </row>
    <row r="111">
      <c r="A111" s="92">
        <v>75106</v>
      </c>
      <c r="B111" s="93" t="s">
        <v>1170</v>
      </c>
      <c r="C111" s="93" t="s">
        <v>1075</v>
      </c>
      <c r="D111" s="93" t="s">
        <v>1076</v>
      </c>
      <c r="E111" s="94" t="s">
        <v>1056</v>
      </c>
      <c r="F111" s="94" t="s">
        <v>1084</v>
      </c>
      <c r="G111" s="94" t="s">
        <v>1088</v>
      </c>
      <c r="H111" s="95">
        <v>462.971</v>
      </c>
      <c r="I111" s="94">
        <v>458.57639999999998</v>
      </c>
      <c r="J111" s="96">
        <v>4</v>
      </c>
    </row>
    <row r="112">
      <c r="A112" s="92">
        <v>84537</v>
      </c>
      <c r="B112" s="93" t="s">
        <v>1155</v>
      </c>
      <c r="C112" s="93" t="s">
        <v>1055</v>
      </c>
      <c r="D112" s="93"/>
      <c r="E112" s="94" t="s">
        <v>1066</v>
      </c>
      <c r="F112" s="94" t="s">
        <v>1057</v>
      </c>
      <c r="G112" s="94" t="s">
        <v>1060</v>
      </c>
      <c r="H112" s="95">
        <v>462.87139999999999</v>
      </c>
      <c r="I112" s="94">
        <v>462.91820000000001</v>
      </c>
      <c r="J112" s="96">
        <v>4</v>
      </c>
    </row>
    <row r="113">
      <c r="A113" s="92">
        <v>80808</v>
      </c>
      <c r="B113" s="93" t="s">
        <v>1171</v>
      </c>
      <c r="C113" s="93" t="s">
        <v>1055</v>
      </c>
      <c r="D113" s="93"/>
      <c r="E113" s="94" t="s">
        <v>1066</v>
      </c>
      <c r="F113" s="94" t="s">
        <v>1057</v>
      </c>
      <c r="G113" s="94" t="s">
        <v>1062</v>
      </c>
      <c r="H113" s="95">
        <v>462.7704</v>
      </c>
      <c r="I113" s="94">
        <v>465.58690000000001</v>
      </c>
      <c r="J113" s="96">
        <v>4</v>
      </c>
    </row>
    <row r="114">
      <c r="A114" s="92">
        <v>88557</v>
      </c>
      <c r="B114" s="93" t="s">
        <v>1172</v>
      </c>
      <c r="C114" s="93" t="s">
        <v>1075</v>
      </c>
      <c r="D114" s="93" t="s">
        <v>1173</v>
      </c>
      <c r="E114" s="94" t="s">
        <v>1066</v>
      </c>
      <c r="F114" s="94" t="s">
        <v>1077</v>
      </c>
      <c r="G114" s="94" t="s">
        <v>1062</v>
      </c>
      <c r="H114" s="95">
        <v>462.67599999999999</v>
      </c>
      <c r="I114" s="94">
        <v>399.08269999999999</v>
      </c>
      <c r="J114" s="96">
        <v>4</v>
      </c>
    </row>
    <row r="115">
      <c r="A115" s="92">
        <v>75939</v>
      </c>
      <c r="B115" s="93" t="s">
        <v>1174</v>
      </c>
      <c r="C115" s="93" t="s">
        <v>1055</v>
      </c>
      <c r="D115" s="93"/>
      <c r="E115" s="94" t="s">
        <v>1066</v>
      </c>
      <c r="F115" s="94" t="s">
        <v>1057</v>
      </c>
      <c r="G115" s="94" t="s">
        <v>1062</v>
      </c>
      <c r="H115" s="95">
        <v>462.5403</v>
      </c>
      <c r="I115" s="94">
        <v>462.87360000000001</v>
      </c>
      <c r="J115" s="96">
        <v>4</v>
      </c>
    </row>
    <row r="116">
      <c r="A116" s="92">
        <v>83857</v>
      </c>
      <c r="B116" s="93" t="s">
        <v>1175</v>
      </c>
      <c r="C116" s="93" t="s">
        <v>1075</v>
      </c>
      <c r="D116" s="93" t="s">
        <v>1076</v>
      </c>
      <c r="E116" s="94" t="s">
        <v>1066</v>
      </c>
      <c r="F116" s="94" t="s">
        <v>1077</v>
      </c>
      <c r="G116" s="94" t="s">
        <v>1062</v>
      </c>
      <c r="H116" s="95">
        <v>462.45179999999999</v>
      </c>
      <c r="I116" s="94">
        <v>441.50749999999999</v>
      </c>
      <c r="J116" s="96">
        <v>4</v>
      </c>
    </row>
    <row r="117">
      <c r="A117" s="92">
        <v>78706</v>
      </c>
      <c r="B117" s="93" t="s">
        <v>1176</v>
      </c>
      <c r="C117" s="93" t="s">
        <v>1055</v>
      </c>
      <c r="D117" s="93"/>
      <c r="E117" s="94" t="s">
        <v>1066</v>
      </c>
      <c r="F117" s="94" t="s">
        <v>1057</v>
      </c>
      <c r="G117" s="94" t="s">
        <v>1062</v>
      </c>
      <c r="H117" s="95">
        <v>462.0505</v>
      </c>
      <c r="I117" s="94">
        <v>468.21850000000001</v>
      </c>
      <c r="J117" s="96">
        <v>4</v>
      </c>
    </row>
    <row r="118">
      <c r="A118" s="97">
        <v>76026</v>
      </c>
      <c r="B118" s="98" t="s">
        <v>1177</v>
      </c>
      <c r="C118" s="98" t="s">
        <v>1055</v>
      </c>
      <c r="D118" s="98"/>
      <c r="E118" s="99" t="s">
        <v>1066</v>
      </c>
      <c r="F118" s="99" t="s">
        <v>1057</v>
      </c>
      <c r="G118" s="99" t="s">
        <v>1062</v>
      </c>
      <c r="H118" s="100">
        <v>461.56599999999997</v>
      </c>
      <c r="I118" s="99">
        <v>465.35300000000001</v>
      </c>
      <c r="J118" s="101">
        <v>4</v>
      </c>
    </row>
    <row r="119">
      <c r="A119" s="83">
        <v>84189</v>
      </c>
      <c r="B119" s="84" t="s">
        <v>1178</v>
      </c>
      <c r="C119" s="84" t="s">
        <v>1075</v>
      </c>
      <c r="D119" s="84" t="s">
        <v>1076</v>
      </c>
      <c r="E119" s="83" t="s">
        <v>1066</v>
      </c>
      <c r="F119" s="83" t="s">
        <v>1077</v>
      </c>
      <c r="G119" s="83" t="s">
        <v>1062</v>
      </c>
      <c r="H119" s="85">
        <v>460.83980000000003</v>
      </c>
      <c r="I119" s="83">
        <v>464.75799999999998</v>
      </c>
      <c r="J119" s="86">
        <v>3</v>
      </c>
    </row>
    <row r="120">
      <c r="A120" s="83">
        <v>77328</v>
      </c>
      <c r="B120" s="84" t="s">
        <v>1179</v>
      </c>
      <c r="C120" s="84" t="s">
        <v>1055</v>
      </c>
      <c r="D120" s="84"/>
      <c r="E120" s="83" t="s">
        <v>1066</v>
      </c>
      <c r="F120" s="83" t="s">
        <v>1057</v>
      </c>
      <c r="G120" s="83" t="s">
        <v>1062</v>
      </c>
      <c r="H120" s="85">
        <v>460.41460000000001</v>
      </c>
      <c r="I120" s="83">
        <v>458.45530000000002</v>
      </c>
      <c r="J120" s="86">
        <v>3</v>
      </c>
    </row>
    <row r="121">
      <c r="A121" s="83">
        <v>75343</v>
      </c>
      <c r="B121" s="84" t="s">
        <v>1180</v>
      </c>
      <c r="C121" s="84" t="s">
        <v>1075</v>
      </c>
      <c r="D121" s="84" t="s">
        <v>1086</v>
      </c>
      <c r="E121" s="83" t="s">
        <v>1066</v>
      </c>
      <c r="F121" s="83" t="s">
        <v>1057</v>
      </c>
      <c r="G121" s="83" t="s">
        <v>1062</v>
      </c>
      <c r="H121" s="85">
        <v>460.34989999999999</v>
      </c>
      <c r="I121" s="83">
        <v>410.65719999999999</v>
      </c>
      <c r="J121" s="86">
        <v>3</v>
      </c>
    </row>
    <row r="122">
      <c r="A122" s="83">
        <v>87294</v>
      </c>
      <c r="B122" s="84" t="s">
        <v>1181</v>
      </c>
      <c r="C122" s="84" t="s">
        <v>1055</v>
      </c>
      <c r="D122" s="84"/>
      <c r="E122" s="83" t="s">
        <v>1066</v>
      </c>
      <c r="F122" s="83" t="s">
        <v>1057</v>
      </c>
      <c r="G122" s="83" t="s">
        <v>1062</v>
      </c>
      <c r="H122" s="85">
        <v>459.99090000000001</v>
      </c>
      <c r="I122" s="83">
        <v>460.0394</v>
      </c>
      <c r="J122" s="86">
        <v>3</v>
      </c>
    </row>
    <row r="123">
      <c r="A123" s="83">
        <v>87545</v>
      </c>
      <c r="B123" s="84" t="s">
        <v>1182</v>
      </c>
      <c r="C123" s="84" t="s">
        <v>1075</v>
      </c>
      <c r="D123" s="84" t="s">
        <v>1086</v>
      </c>
      <c r="E123" s="83" t="s">
        <v>1066</v>
      </c>
      <c r="F123" s="83" t="s">
        <v>1077</v>
      </c>
      <c r="G123" s="83" t="s">
        <v>1062</v>
      </c>
      <c r="H123" s="85">
        <v>459.79950000000002</v>
      </c>
      <c r="I123" s="83">
        <v>422.94529999999997</v>
      </c>
      <c r="J123" s="86">
        <v>3</v>
      </c>
    </row>
    <row r="124">
      <c r="A124" s="83">
        <v>79570</v>
      </c>
      <c r="B124" s="84" t="s">
        <v>1183</v>
      </c>
      <c r="C124" s="84" t="s">
        <v>1055</v>
      </c>
      <c r="D124" s="84"/>
      <c r="E124" s="83" t="s">
        <v>1066</v>
      </c>
      <c r="F124" s="83" t="s">
        <v>1057</v>
      </c>
      <c r="G124" s="83" t="s">
        <v>1062</v>
      </c>
      <c r="H124" s="85">
        <v>459.77280000000002</v>
      </c>
      <c r="I124" s="83">
        <v>460.82459999999998</v>
      </c>
      <c r="J124" s="86">
        <v>3</v>
      </c>
    </row>
    <row r="125">
      <c r="A125" s="83">
        <v>79197</v>
      </c>
      <c r="B125" s="84" t="s">
        <v>1184</v>
      </c>
      <c r="C125" s="84" t="s">
        <v>1055</v>
      </c>
      <c r="D125" s="84"/>
      <c r="E125" s="83" t="s">
        <v>1066</v>
      </c>
      <c r="F125" s="83" t="s">
        <v>1057</v>
      </c>
      <c r="G125" s="83" t="s">
        <v>1062</v>
      </c>
      <c r="H125" s="85">
        <v>459.66570000000002</v>
      </c>
      <c r="I125" s="83">
        <v>463.8245</v>
      </c>
      <c r="J125" s="86">
        <v>3</v>
      </c>
    </row>
    <row r="126">
      <c r="A126" s="83">
        <v>78364</v>
      </c>
      <c r="B126" s="84" t="s">
        <v>1185</v>
      </c>
      <c r="C126" s="84" t="s">
        <v>1075</v>
      </c>
      <c r="D126" s="84" t="s">
        <v>1086</v>
      </c>
      <c r="E126" s="83" t="s">
        <v>1066</v>
      </c>
      <c r="F126" s="83" t="s">
        <v>1077</v>
      </c>
      <c r="G126" s="83" t="s">
        <v>1062</v>
      </c>
      <c r="H126" s="85">
        <v>459.64780000000002</v>
      </c>
      <c r="I126" s="83">
        <v>428.05169999999998</v>
      </c>
      <c r="J126" s="86">
        <v>3</v>
      </c>
    </row>
    <row r="127">
      <c r="A127" s="83">
        <v>76000</v>
      </c>
      <c r="B127" s="84" t="s">
        <v>1186</v>
      </c>
      <c r="C127" s="84" t="s">
        <v>1055</v>
      </c>
      <c r="D127" s="84"/>
      <c r="E127" s="83" t="s">
        <v>1066</v>
      </c>
      <c r="F127" s="83" t="s">
        <v>1057</v>
      </c>
      <c r="G127" s="83" t="s">
        <v>1062</v>
      </c>
      <c r="H127" s="85">
        <v>459.57799999999997</v>
      </c>
      <c r="I127" s="83">
        <v>460.2473</v>
      </c>
      <c r="J127" s="86">
        <v>3</v>
      </c>
    </row>
    <row r="128">
      <c r="A128" s="83">
        <v>79488</v>
      </c>
      <c r="B128" s="84" t="s">
        <v>1187</v>
      </c>
      <c r="C128" s="84" t="s">
        <v>1055</v>
      </c>
      <c r="D128" s="84"/>
      <c r="E128" s="83" t="s">
        <v>1066</v>
      </c>
      <c r="F128" s="83" t="s">
        <v>1057</v>
      </c>
      <c r="G128" s="83" t="s">
        <v>1062</v>
      </c>
      <c r="H128" s="85">
        <v>459.28230000000002</v>
      </c>
      <c r="I128" s="83">
        <v>460.16550000000001</v>
      </c>
      <c r="J128" s="86">
        <v>3</v>
      </c>
    </row>
    <row r="129">
      <c r="A129" s="83">
        <v>83929</v>
      </c>
      <c r="B129" s="84" t="s">
        <v>1188</v>
      </c>
      <c r="C129" s="84" t="s">
        <v>1075</v>
      </c>
      <c r="D129" s="84" t="s">
        <v>1076</v>
      </c>
      <c r="E129" s="83" t="s">
        <v>1066</v>
      </c>
      <c r="F129" s="83" t="s">
        <v>1084</v>
      </c>
      <c r="G129" s="83" t="s">
        <v>1062</v>
      </c>
      <c r="H129" s="85">
        <v>459.26670000000001</v>
      </c>
      <c r="I129" s="83">
        <v>450.12709999999998</v>
      </c>
      <c r="J129" s="86">
        <v>3</v>
      </c>
    </row>
    <row r="130">
      <c r="A130" s="83">
        <v>84654</v>
      </c>
      <c r="B130" s="84" t="s">
        <v>1189</v>
      </c>
      <c r="C130" s="84" t="s">
        <v>1055</v>
      </c>
      <c r="D130" s="84"/>
      <c r="E130" s="83" t="s">
        <v>1066</v>
      </c>
      <c r="F130" s="83" t="s">
        <v>1057</v>
      </c>
      <c r="G130" s="83" t="s">
        <v>1062</v>
      </c>
      <c r="H130" s="85">
        <v>458.90820000000002</v>
      </c>
      <c r="I130" s="83">
        <v>459.48750000000001</v>
      </c>
      <c r="J130" s="86">
        <v>3</v>
      </c>
    </row>
    <row r="131">
      <c r="A131" s="83">
        <v>75243</v>
      </c>
      <c r="B131" s="84" t="s">
        <v>1190</v>
      </c>
      <c r="C131" s="84" t="s">
        <v>1055</v>
      </c>
      <c r="D131" s="84"/>
      <c r="E131" s="83" t="s">
        <v>1066</v>
      </c>
      <c r="F131" s="83" t="s">
        <v>1057</v>
      </c>
      <c r="G131" s="83" t="s">
        <v>1062</v>
      </c>
      <c r="H131" s="85">
        <v>458.78570000000002</v>
      </c>
      <c r="I131" s="83">
        <v>458.9486</v>
      </c>
      <c r="J131" s="86">
        <v>3</v>
      </c>
    </row>
    <row r="132">
      <c r="A132" s="83">
        <v>84739</v>
      </c>
      <c r="B132" s="84" t="s">
        <v>1191</v>
      </c>
      <c r="C132" s="84" t="s">
        <v>1055</v>
      </c>
      <c r="D132" s="84"/>
      <c r="E132" s="83" t="s">
        <v>1066</v>
      </c>
      <c r="F132" s="83" t="s">
        <v>1057</v>
      </c>
      <c r="G132" s="83" t="s">
        <v>1062</v>
      </c>
      <c r="H132" s="85">
        <v>458.60149999999999</v>
      </c>
      <c r="I132" s="83">
        <v>459.29489999999998</v>
      </c>
      <c r="J132" s="86">
        <v>3</v>
      </c>
    </row>
    <row r="133">
      <c r="A133" s="83">
        <v>79944</v>
      </c>
      <c r="B133" s="84" t="s">
        <v>1192</v>
      </c>
      <c r="C133" s="84" t="s">
        <v>1055</v>
      </c>
      <c r="D133" s="84"/>
      <c r="E133" s="83" t="s">
        <v>1066</v>
      </c>
      <c r="F133" s="83" t="s">
        <v>1057</v>
      </c>
      <c r="G133" s="83" t="s">
        <v>1062</v>
      </c>
      <c r="H133" s="85">
        <v>458.34059999999999</v>
      </c>
      <c r="I133" s="83">
        <v>458.822</v>
      </c>
      <c r="J133" s="86">
        <v>3</v>
      </c>
    </row>
    <row r="134">
      <c r="A134" s="83">
        <v>88107</v>
      </c>
      <c r="B134" s="84" t="s">
        <v>1193</v>
      </c>
      <c r="C134" s="84" t="s">
        <v>1075</v>
      </c>
      <c r="D134" s="84" t="s">
        <v>1086</v>
      </c>
      <c r="E134" s="83" t="s">
        <v>1066</v>
      </c>
      <c r="F134" s="83" t="s">
        <v>1084</v>
      </c>
      <c r="G134" s="83" t="s">
        <v>1062</v>
      </c>
      <c r="H134" s="85">
        <v>458.13310000000001</v>
      </c>
      <c r="I134" s="83">
        <v>425.39609999999999</v>
      </c>
      <c r="J134" s="86">
        <v>3</v>
      </c>
    </row>
    <row r="135">
      <c r="A135" s="83">
        <v>76707</v>
      </c>
      <c r="B135" s="84" t="s">
        <v>1194</v>
      </c>
      <c r="C135" s="84" t="s">
        <v>1055</v>
      </c>
      <c r="D135" s="84"/>
      <c r="E135" s="83" t="s">
        <v>1066</v>
      </c>
      <c r="F135" s="83" t="s">
        <v>1057</v>
      </c>
      <c r="G135" s="83" t="s">
        <v>1062</v>
      </c>
      <c r="H135" s="85">
        <v>458.04730000000001</v>
      </c>
      <c r="I135" s="83">
        <v>452.16149999999999</v>
      </c>
      <c r="J135" s="86">
        <v>3</v>
      </c>
    </row>
    <row r="136">
      <c r="A136" s="83">
        <v>84085</v>
      </c>
      <c r="B136" s="84" t="s">
        <v>1195</v>
      </c>
      <c r="C136" s="84" t="s">
        <v>1055</v>
      </c>
      <c r="D136" s="84"/>
      <c r="E136" s="83" t="s">
        <v>1066</v>
      </c>
      <c r="F136" s="83" t="s">
        <v>1057</v>
      </c>
      <c r="G136" s="83" t="s">
        <v>1062</v>
      </c>
      <c r="H136" s="85">
        <v>457.7115</v>
      </c>
      <c r="I136" s="83">
        <v>440.23180000000002</v>
      </c>
      <c r="J136" s="86">
        <v>3</v>
      </c>
    </row>
    <row r="137">
      <c r="A137" s="83">
        <v>83976</v>
      </c>
      <c r="B137" s="84" t="s">
        <v>1196</v>
      </c>
      <c r="C137" s="84" t="s">
        <v>1055</v>
      </c>
      <c r="D137" s="84"/>
      <c r="E137" s="83" t="s">
        <v>1066</v>
      </c>
      <c r="F137" s="83" t="s">
        <v>1057</v>
      </c>
      <c r="G137" s="83" t="s">
        <v>1062</v>
      </c>
      <c r="H137" s="85">
        <v>457.25</v>
      </c>
      <c r="I137" s="83">
        <v>422.34890000000001</v>
      </c>
      <c r="J137" s="86">
        <v>3</v>
      </c>
    </row>
    <row r="138">
      <c r="A138" s="83">
        <v>78902</v>
      </c>
      <c r="B138" s="84" t="s">
        <v>1197</v>
      </c>
      <c r="C138" s="84" t="s">
        <v>1075</v>
      </c>
      <c r="D138" s="84" t="s">
        <v>1076</v>
      </c>
      <c r="E138" s="83" t="s">
        <v>1066</v>
      </c>
      <c r="F138" s="83" t="s">
        <v>1077</v>
      </c>
      <c r="G138" s="83" t="s">
        <v>1062</v>
      </c>
      <c r="H138" s="85">
        <v>457.05149999999998</v>
      </c>
      <c r="I138" s="83">
        <v>457.37520000000001</v>
      </c>
      <c r="J138" s="86">
        <v>3</v>
      </c>
    </row>
    <row r="139">
      <c r="A139" s="83">
        <v>80152</v>
      </c>
      <c r="B139" s="84" t="s">
        <v>1198</v>
      </c>
      <c r="C139" s="84" t="s">
        <v>1122</v>
      </c>
      <c r="D139" s="84"/>
      <c r="E139" s="83" t="s">
        <v>1056</v>
      </c>
      <c r="F139" s="83" t="s">
        <v>1057</v>
      </c>
      <c r="G139" s="83" t="s">
        <v>1062</v>
      </c>
      <c r="H139" s="85">
        <v>456.62349999999998</v>
      </c>
      <c r="I139" s="83">
        <v>460.02699999999999</v>
      </c>
      <c r="J139" s="86">
        <v>3</v>
      </c>
    </row>
    <row r="140">
      <c r="A140" s="83">
        <v>81535</v>
      </c>
      <c r="B140" s="84" t="s">
        <v>1199</v>
      </c>
      <c r="C140" s="84" t="s">
        <v>1075</v>
      </c>
      <c r="D140" s="84" t="s">
        <v>1086</v>
      </c>
      <c r="E140" s="83" t="s">
        <v>1066</v>
      </c>
      <c r="F140" s="83" t="s">
        <v>1077</v>
      </c>
      <c r="G140" s="83" t="s">
        <v>1062</v>
      </c>
      <c r="H140" s="85">
        <v>456.03840000000002</v>
      </c>
      <c r="I140" s="83">
        <v>443.32459999999998</v>
      </c>
      <c r="J140" s="86">
        <v>3</v>
      </c>
    </row>
    <row r="141">
      <c r="A141" s="83">
        <v>75003</v>
      </c>
      <c r="B141" s="84" t="s">
        <v>1200</v>
      </c>
      <c r="C141" s="84" t="s">
        <v>1075</v>
      </c>
      <c r="D141" s="84" t="s">
        <v>1076</v>
      </c>
      <c r="E141" s="83" t="s">
        <v>1066</v>
      </c>
      <c r="F141" s="83" t="s">
        <v>1077</v>
      </c>
      <c r="G141" s="83" t="s">
        <v>1062</v>
      </c>
      <c r="H141" s="85">
        <v>456.02530000000002</v>
      </c>
      <c r="I141" s="83">
        <v>450.16090000000003</v>
      </c>
      <c r="J141" s="86">
        <v>3</v>
      </c>
    </row>
    <row r="142">
      <c r="A142" s="83">
        <v>77418</v>
      </c>
      <c r="B142" s="84" t="s">
        <v>1201</v>
      </c>
      <c r="C142" s="84" t="s">
        <v>1055</v>
      </c>
      <c r="D142" s="84"/>
      <c r="E142" s="83" t="s">
        <v>1066</v>
      </c>
      <c r="F142" s="83" t="s">
        <v>1057</v>
      </c>
      <c r="G142" s="83" t="s">
        <v>1062</v>
      </c>
      <c r="H142" s="85">
        <v>455.80070000000001</v>
      </c>
      <c r="I142" s="83">
        <v>451.69290000000001</v>
      </c>
      <c r="J142" s="86">
        <v>3</v>
      </c>
    </row>
    <row r="143">
      <c r="A143" s="83">
        <v>86675</v>
      </c>
      <c r="B143" s="84" t="s">
        <v>1202</v>
      </c>
      <c r="C143" s="84" t="s">
        <v>1055</v>
      </c>
      <c r="D143" s="84"/>
      <c r="E143" s="83" t="s">
        <v>1066</v>
      </c>
      <c r="F143" s="83" t="s">
        <v>1057</v>
      </c>
      <c r="G143" s="83" t="s">
        <v>1062</v>
      </c>
      <c r="H143" s="85">
        <v>455.30759999999998</v>
      </c>
      <c r="I143" s="83">
        <v>457.47289999999998</v>
      </c>
      <c r="J143" s="86">
        <v>3</v>
      </c>
    </row>
    <row r="144">
      <c r="A144" s="83">
        <v>88036</v>
      </c>
      <c r="B144" s="84" t="s">
        <v>1203</v>
      </c>
      <c r="C144" s="84" t="s">
        <v>1055</v>
      </c>
      <c r="D144" s="84"/>
      <c r="E144" s="83" t="s">
        <v>1066</v>
      </c>
      <c r="F144" s="83" t="s">
        <v>1057</v>
      </c>
      <c r="G144" s="83" t="s">
        <v>1062</v>
      </c>
      <c r="H144" s="85">
        <v>454.57510000000002</v>
      </c>
      <c r="I144" s="83">
        <v>442.64600000000002</v>
      </c>
      <c r="J144" s="86">
        <v>3</v>
      </c>
    </row>
    <row r="145">
      <c r="A145" s="83">
        <v>76318</v>
      </c>
      <c r="B145" s="84" t="s">
        <v>1204</v>
      </c>
      <c r="C145" s="84" t="s">
        <v>1055</v>
      </c>
      <c r="D145" s="84"/>
      <c r="E145" s="83" t="s">
        <v>1066</v>
      </c>
      <c r="F145" s="83" t="s">
        <v>1057</v>
      </c>
      <c r="G145" s="83" t="s">
        <v>1062</v>
      </c>
      <c r="H145" s="85">
        <v>453.78480000000002</v>
      </c>
      <c r="I145" s="83">
        <v>454.0018</v>
      </c>
      <c r="J145" s="86">
        <v>3</v>
      </c>
    </row>
    <row r="146">
      <c r="A146" s="83">
        <v>76131</v>
      </c>
      <c r="B146" s="84" t="s">
        <v>1205</v>
      </c>
      <c r="C146" s="84" t="s">
        <v>1055</v>
      </c>
      <c r="D146" s="84"/>
      <c r="E146" s="83" t="s">
        <v>1066</v>
      </c>
      <c r="F146" s="83" t="s">
        <v>1057</v>
      </c>
      <c r="G146" s="83" t="s">
        <v>1062</v>
      </c>
      <c r="H146" s="85">
        <v>453.68759999999997</v>
      </c>
      <c r="I146" s="83">
        <v>454.31830000000002</v>
      </c>
      <c r="J146" s="86">
        <v>3</v>
      </c>
    </row>
    <row r="147">
      <c r="A147" s="83">
        <v>86597</v>
      </c>
      <c r="B147" s="84" t="s">
        <v>1206</v>
      </c>
      <c r="C147" s="84" t="s">
        <v>1055</v>
      </c>
      <c r="D147" s="84"/>
      <c r="E147" s="83" t="s">
        <v>1066</v>
      </c>
      <c r="F147" s="83" t="s">
        <v>1057</v>
      </c>
      <c r="G147" s="83" t="s">
        <v>1062</v>
      </c>
      <c r="H147" s="85">
        <v>453.39280000000002</v>
      </c>
      <c r="I147" s="83">
        <v>453.60480000000001</v>
      </c>
      <c r="J147" s="86">
        <v>3</v>
      </c>
    </row>
    <row r="148">
      <c r="A148" s="83">
        <v>85648</v>
      </c>
      <c r="B148" s="84" t="s">
        <v>1207</v>
      </c>
      <c r="C148" s="84" t="s">
        <v>1055</v>
      </c>
      <c r="D148" s="84"/>
      <c r="E148" s="83" t="s">
        <v>1066</v>
      </c>
      <c r="F148" s="83" t="s">
        <v>1057</v>
      </c>
      <c r="G148" s="83" t="s">
        <v>1062</v>
      </c>
      <c r="H148" s="85">
        <v>453.12650000000002</v>
      </c>
      <c r="I148" s="83">
        <v>455.26389999999998</v>
      </c>
      <c r="J148" s="86">
        <v>3</v>
      </c>
    </row>
    <row r="149">
      <c r="A149" s="83">
        <v>79927</v>
      </c>
      <c r="B149" s="84" t="s">
        <v>1208</v>
      </c>
      <c r="C149" s="84" t="s">
        <v>1055</v>
      </c>
      <c r="D149" s="84"/>
      <c r="E149" s="83" t="s">
        <v>1066</v>
      </c>
      <c r="F149" s="83" t="s">
        <v>1057</v>
      </c>
      <c r="G149" s="83" t="s">
        <v>1062</v>
      </c>
      <c r="H149" s="85">
        <v>453.08460000000002</v>
      </c>
      <c r="I149" s="83">
        <v>453.32889999999998</v>
      </c>
      <c r="J149" s="86">
        <v>3</v>
      </c>
    </row>
    <row r="150">
      <c r="A150" s="83">
        <v>77105</v>
      </c>
      <c r="B150" s="84" t="s">
        <v>1209</v>
      </c>
      <c r="C150" s="84" t="s">
        <v>1055</v>
      </c>
      <c r="D150" s="84"/>
      <c r="E150" s="83" t="s">
        <v>1066</v>
      </c>
      <c r="F150" s="83" t="s">
        <v>1057</v>
      </c>
      <c r="G150" s="83" t="s">
        <v>1062</v>
      </c>
      <c r="H150" s="85">
        <v>453.07299999999998</v>
      </c>
      <c r="I150" s="83">
        <v>452.56849999999997</v>
      </c>
      <c r="J150" s="86">
        <v>3</v>
      </c>
    </row>
    <row r="151">
      <c r="A151" s="83">
        <v>76328</v>
      </c>
      <c r="B151" s="84" t="s">
        <v>1210</v>
      </c>
      <c r="C151" s="84" t="s">
        <v>1055</v>
      </c>
      <c r="D151" s="84"/>
      <c r="E151" s="83" t="s">
        <v>1066</v>
      </c>
      <c r="F151" s="83" t="s">
        <v>1057</v>
      </c>
      <c r="G151" s="83" t="s">
        <v>1062</v>
      </c>
      <c r="H151" s="85">
        <v>453.05860000000001</v>
      </c>
      <c r="I151" s="83">
        <v>457.60669999999999</v>
      </c>
      <c r="J151" s="86">
        <v>3</v>
      </c>
    </row>
    <row r="152">
      <c r="A152" s="83">
        <v>79134</v>
      </c>
      <c r="B152" s="84" t="s">
        <v>1211</v>
      </c>
      <c r="C152" s="84" t="s">
        <v>1055</v>
      </c>
      <c r="D152" s="84"/>
      <c r="E152" s="83" t="s">
        <v>1066</v>
      </c>
      <c r="F152" s="83" t="s">
        <v>1057</v>
      </c>
      <c r="G152" s="83" t="s">
        <v>1062</v>
      </c>
      <c r="H152" s="85">
        <v>452.79939999999999</v>
      </c>
      <c r="I152" s="83">
        <v>430.49279999999999</v>
      </c>
      <c r="J152" s="86">
        <v>3</v>
      </c>
    </row>
    <row r="153">
      <c r="A153" s="83">
        <v>87110</v>
      </c>
      <c r="B153" s="84" t="s">
        <v>1212</v>
      </c>
      <c r="C153" s="84" t="s">
        <v>1055</v>
      </c>
      <c r="D153" s="84"/>
      <c r="E153" s="83" t="s">
        <v>1066</v>
      </c>
      <c r="F153" s="83" t="s">
        <v>1057</v>
      </c>
      <c r="G153" s="83" t="s">
        <v>1062</v>
      </c>
      <c r="H153" s="85">
        <v>451.41230000000002</v>
      </c>
      <c r="I153" s="83">
        <v>442.20699999999999</v>
      </c>
      <c r="J153" s="86">
        <v>3</v>
      </c>
    </row>
    <row r="154">
      <c r="A154" s="83">
        <v>76595</v>
      </c>
      <c r="B154" s="84" t="s">
        <v>1213</v>
      </c>
      <c r="C154" s="84" t="s">
        <v>1055</v>
      </c>
      <c r="D154" s="84"/>
      <c r="E154" s="83" t="s">
        <v>1066</v>
      </c>
      <c r="F154" s="83" t="s">
        <v>1057</v>
      </c>
      <c r="G154" s="83" t="s">
        <v>1062</v>
      </c>
      <c r="H154" s="85">
        <v>451.28519999999997</v>
      </c>
      <c r="I154" s="83">
        <v>453.31450000000001</v>
      </c>
      <c r="J154" s="86">
        <v>3</v>
      </c>
    </row>
    <row r="155">
      <c r="A155" s="83">
        <v>80068</v>
      </c>
      <c r="B155" s="84" t="s">
        <v>1214</v>
      </c>
      <c r="C155" s="84" t="s">
        <v>1075</v>
      </c>
      <c r="D155" s="84" t="s">
        <v>1076</v>
      </c>
      <c r="E155" s="83" t="s">
        <v>1066</v>
      </c>
      <c r="F155" s="83" t="s">
        <v>1077</v>
      </c>
      <c r="G155" s="83" t="s">
        <v>1062</v>
      </c>
      <c r="H155" s="85">
        <v>451.2371</v>
      </c>
      <c r="I155" s="83">
        <v>440.40199999999999</v>
      </c>
      <c r="J155" s="86">
        <v>3</v>
      </c>
    </row>
    <row r="156">
      <c r="A156" s="83">
        <v>75732</v>
      </c>
      <c r="B156" s="84" t="s">
        <v>1215</v>
      </c>
      <c r="C156" s="84" t="s">
        <v>1055</v>
      </c>
      <c r="D156" s="84"/>
      <c r="E156" s="83" t="s">
        <v>1066</v>
      </c>
      <c r="F156" s="83" t="s">
        <v>1057</v>
      </c>
      <c r="G156" s="83" t="s">
        <v>1062</v>
      </c>
      <c r="H156" s="85">
        <v>450.476</v>
      </c>
      <c r="I156" s="83">
        <v>453.14729999999997</v>
      </c>
      <c r="J156" s="86">
        <v>3</v>
      </c>
    </row>
    <row r="157">
      <c r="A157" s="83">
        <v>77196</v>
      </c>
      <c r="B157" s="84" t="s">
        <v>1216</v>
      </c>
      <c r="C157" s="84" t="s">
        <v>1055</v>
      </c>
      <c r="D157" s="84"/>
      <c r="E157" s="83" t="s">
        <v>1066</v>
      </c>
      <c r="F157" s="83" t="s">
        <v>1057</v>
      </c>
      <c r="G157" s="83" t="s">
        <v>1062</v>
      </c>
      <c r="H157" s="85">
        <v>450.10669999999999</v>
      </c>
      <c r="I157" s="83">
        <v>445.21789999999999</v>
      </c>
      <c r="J157" s="86">
        <v>3</v>
      </c>
    </row>
    <row r="158">
      <c r="A158" s="83">
        <v>75739</v>
      </c>
      <c r="B158" s="84" t="s">
        <v>1217</v>
      </c>
      <c r="C158" s="84" t="s">
        <v>1055</v>
      </c>
      <c r="D158" s="84"/>
      <c r="E158" s="83" t="s">
        <v>1066</v>
      </c>
      <c r="F158" s="83" t="s">
        <v>1057</v>
      </c>
      <c r="G158" s="83" t="s">
        <v>1062</v>
      </c>
      <c r="H158" s="85">
        <v>450.08139999999997</v>
      </c>
      <c r="I158" s="83">
        <v>413.43090000000001</v>
      </c>
      <c r="J158" s="86">
        <v>3</v>
      </c>
    </row>
    <row r="159">
      <c r="A159" s="83">
        <v>87884</v>
      </c>
      <c r="B159" s="84" t="s">
        <v>1218</v>
      </c>
      <c r="C159" s="84" t="s">
        <v>1055</v>
      </c>
      <c r="D159" s="84"/>
      <c r="E159" s="83" t="s">
        <v>1066</v>
      </c>
      <c r="F159" s="83" t="s">
        <v>1057</v>
      </c>
      <c r="G159" s="83" t="s">
        <v>1062</v>
      </c>
      <c r="H159" s="85">
        <v>449.8852</v>
      </c>
      <c r="I159" s="83">
        <v>448.2799</v>
      </c>
      <c r="J159" s="86">
        <v>3</v>
      </c>
    </row>
    <row r="160">
      <c r="A160" s="83">
        <v>82810</v>
      </c>
      <c r="B160" s="84" t="s">
        <v>1219</v>
      </c>
      <c r="C160" s="84" t="s">
        <v>1055</v>
      </c>
      <c r="D160" s="84"/>
      <c r="E160" s="83" t="s">
        <v>1066</v>
      </c>
      <c r="F160" s="83" t="s">
        <v>1057</v>
      </c>
      <c r="G160" s="83" t="s">
        <v>1062</v>
      </c>
      <c r="H160" s="85">
        <v>449.76560000000001</v>
      </c>
      <c r="I160" s="83">
        <v>423.51949999999999</v>
      </c>
      <c r="J160" s="86">
        <v>3</v>
      </c>
    </row>
    <row r="161">
      <c r="A161" s="83">
        <v>77249</v>
      </c>
      <c r="B161" s="84" t="s">
        <v>1220</v>
      </c>
      <c r="C161" s="84" t="s">
        <v>1075</v>
      </c>
      <c r="D161" s="84" t="s">
        <v>1076</v>
      </c>
      <c r="E161" s="83" t="s">
        <v>1066</v>
      </c>
      <c r="F161" s="83" t="s">
        <v>1077</v>
      </c>
      <c r="G161" s="83" t="s">
        <v>1062</v>
      </c>
      <c r="H161" s="85">
        <v>449.41800000000001</v>
      </c>
      <c r="I161" s="83">
        <v>441.92559999999997</v>
      </c>
      <c r="J161" s="86">
        <v>3</v>
      </c>
    </row>
    <row r="162">
      <c r="A162" s="83">
        <v>77156</v>
      </c>
      <c r="B162" s="84" t="s">
        <v>1221</v>
      </c>
      <c r="C162" s="84" t="s">
        <v>1055</v>
      </c>
      <c r="D162" s="84"/>
      <c r="E162" s="83" t="s">
        <v>1066</v>
      </c>
      <c r="F162" s="83" t="s">
        <v>1057</v>
      </c>
      <c r="G162" s="83" t="s">
        <v>1062</v>
      </c>
      <c r="H162" s="85">
        <v>449.40429999999998</v>
      </c>
      <c r="I162" s="83">
        <v>425.38580000000002</v>
      </c>
      <c r="J162" s="86">
        <v>3</v>
      </c>
    </row>
    <row r="163">
      <c r="A163" s="83">
        <v>85475</v>
      </c>
      <c r="B163" s="84" t="s">
        <v>1222</v>
      </c>
      <c r="C163" s="84" t="s">
        <v>1055</v>
      </c>
      <c r="D163" s="84"/>
      <c r="E163" s="83" t="s">
        <v>1066</v>
      </c>
      <c r="F163" s="83" t="s">
        <v>1057</v>
      </c>
      <c r="G163" s="83" t="s">
        <v>1062</v>
      </c>
      <c r="H163" s="85">
        <v>449.29669999999999</v>
      </c>
      <c r="I163" s="83">
        <v>450.52820000000003</v>
      </c>
      <c r="J163" s="86">
        <v>3</v>
      </c>
    </row>
    <row r="164">
      <c r="A164" s="83">
        <v>80738</v>
      </c>
      <c r="B164" s="84" t="s">
        <v>1223</v>
      </c>
      <c r="C164" s="84" t="s">
        <v>1055</v>
      </c>
      <c r="D164" s="84"/>
      <c r="E164" s="83" t="s">
        <v>1066</v>
      </c>
      <c r="F164" s="83" t="s">
        <v>1077</v>
      </c>
      <c r="G164" s="83" t="s">
        <v>1062</v>
      </c>
      <c r="H164" s="85">
        <v>449.28500000000003</v>
      </c>
      <c r="I164" s="83">
        <v>437.39789999999999</v>
      </c>
      <c r="J164" s="86">
        <v>3</v>
      </c>
    </row>
    <row r="165">
      <c r="A165" s="83">
        <v>80235</v>
      </c>
      <c r="B165" s="84" t="s">
        <v>1224</v>
      </c>
      <c r="C165" s="84" t="s">
        <v>1055</v>
      </c>
      <c r="D165" s="84"/>
      <c r="E165" s="83" t="s">
        <v>1066</v>
      </c>
      <c r="F165" s="83" t="s">
        <v>1057</v>
      </c>
      <c r="G165" s="83" t="s">
        <v>1062</v>
      </c>
      <c r="H165" s="85">
        <v>449.05410000000001</v>
      </c>
      <c r="I165" s="83">
        <v>435.89749999999998</v>
      </c>
      <c r="J165" s="86">
        <v>3</v>
      </c>
    </row>
    <row r="166">
      <c r="A166" s="83">
        <v>80834</v>
      </c>
      <c r="B166" s="84" t="s">
        <v>1225</v>
      </c>
      <c r="C166" s="84" t="s">
        <v>1055</v>
      </c>
      <c r="D166" s="84"/>
      <c r="E166" s="83" t="s">
        <v>1066</v>
      </c>
      <c r="F166" s="83" t="s">
        <v>1057</v>
      </c>
      <c r="G166" s="83" t="s">
        <v>1062</v>
      </c>
      <c r="H166" s="85">
        <v>448.80020000000002</v>
      </c>
      <c r="I166" s="83">
        <v>402.08150000000001</v>
      </c>
      <c r="J166" s="86">
        <v>3</v>
      </c>
    </row>
    <row r="167">
      <c r="A167" s="83">
        <v>82676</v>
      </c>
      <c r="B167" s="84" t="s">
        <v>1226</v>
      </c>
      <c r="C167" s="84" t="s">
        <v>1055</v>
      </c>
      <c r="D167" s="84"/>
      <c r="E167" s="83" t="s">
        <v>1066</v>
      </c>
      <c r="F167" s="83" t="s">
        <v>1057</v>
      </c>
      <c r="G167" s="83" t="s">
        <v>1062</v>
      </c>
      <c r="H167" s="85">
        <v>448.76220000000001</v>
      </c>
      <c r="I167" s="83">
        <v>444.58449999999999</v>
      </c>
      <c r="J167" s="86">
        <v>3</v>
      </c>
    </row>
    <row r="168">
      <c r="A168" s="83">
        <v>84265</v>
      </c>
      <c r="B168" s="84" t="s">
        <v>1227</v>
      </c>
      <c r="C168" s="84" t="s">
        <v>1075</v>
      </c>
      <c r="D168" s="84" t="s">
        <v>1173</v>
      </c>
      <c r="E168" s="83" t="s">
        <v>1066</v>
      </c>
      <c r="F168" s="83" t="s">
        <v>1057</v>
      </c>
      <c r="G168" s="83" t="s">
        <v>1062</v>
      </c>
      <c r="H168" s="85">
        <v>448.67099999999999</v>
      </c>
      <c r="I168" s="83">
        <v>410.17239999999998</v>
      </c>
      <c r="J168" s="86">
        <v>3</v>
      </c>
    </row>
    <row r="169">
      <c r="A169" s="83">
        <v>84933</v>
      </c>
      <c r="B169" s="84" t="s">
        <v>1228</v>
      </c>
      <c r="C169" s="84" t="s">
        <v>1075</v>
      </c>
      <c r="D169" s="84" t="s">
        <v>1086</v>
      </c>
      <c r="E169" s="83" t="s">
        <v>1066</v>
      </c>
      <c r="F169" s="83" t="s">
        <v>1084</v>
      </c>
      <c r="G169" s="83" t="s">
        <v>1062</v>
      </c>
      <c r="H169" s="85">
        <v>448.64530000000002</v>
      </c>
      <c r="I169" s="83">
        <v>429.42540000000002</v>
      </c>
      <c r="J169" s="86">
        <v>3</v>
      </c>
    </row>
    <row r="170">
      <c r="A170" s="83">
        <v>85102</v>
      </c>
      <c r="B170" s="84" t="s">
        <v>1229</v>
      </c>
      <c r="C170" s="84" t="s">
        <v>1055</v>
      </c>
      <c r="D170" s="84"/>
      <c r="E170" s="83" t="s">
        <v>1066</v>
      </c>
      <c r="F170" s="83" t="s">
        <v>1057</v>
      </c>
      <c r="G170" s="83" t="s">
        <v>1062</v>
      </c>
      <c r="H170" s="85">
        <v>448.51069999999999</v>
      </c>
      <c r="I170" s="83">
        <v>449.97980000000001</v>
      </c>
      <c r="J170" s="86">
        <v>3</v>
      </c>
    </row>
    <row r="171">
      <c r="A171" s="83">
        <v>75608</v>
      </c>
      <c r="B171" s="84" t="s">
        <v>1230</v>
      </c>
      <c r="C171" s="84" t="s">
        <v>1055</v>
      </c>
      <c r="D171" s="84"/>
      <c r="E171" s="83" t="s">
        <v>1066</v>
      </c>
      <c r="F171" s="83" t="s">
        <v>1057</v>
      </c>
      <c r="G171" s="83" t="s">
        <v>1062</v>
      </c>
      <c r="H171" s="85">
        <v>448.5095</v>
      </c>
      <c r="I171" s="83">
        <v>452.95639999999997</v>
      </c>
      <c r="J171" s="86">
        <v>3</v>
      </c>
    </row>
    <row r="172">
      <c r="A172" s="83">
        <v>79521</v>
      </c>
      <c r="B172" s="84" t="s">
        <v>1231</v>
      </c>
      <c r="C172" s="84" t="s">
        <v>1055</v>
      </c>
      <c r="D172" s="84"/>
      <c r="E172" s="83" t="s">
        <v>1066</v>
      </c>
      <c r="F172" s="83" t="s">
        <v>1057</v>
      </c>
      <c r="G172" s="83" t="s">
        <v>1062</v>
      </c>
      <c r="H172" s="85">
        <v>448.49380000000002</v>
      </c>
      <c r="I172" s="83">
        <v>451.06360000000001</v>
      </c>
      <c r="J172" s="86">
        <v>3</v>
      </c>
    </row>
    <row r="173">
      <c r="A173" s="83">
        <v>86790</v>
      </c>
      <c r="B173" s="84" t="s">
        <v>1232</v>
      </c>
      <c r="C173" s="84" t="s">
        <v>1055</v>
      </c>
      <c r="D173" s="84"/>
      <c r="E173" s="83" t="s">
        <v>1066</v>
      </c>
      <c r="F173" s="83" t="s">
        <v>1057</v>
      </c>
      <c r="G173" s="83" t="s">
        <v>1062</v>
      </c>
      <c r="H173" s="85">
        <v>448.39729999999997</v>
      </c>
      <c r="I173" s="83">
        <v>448.92329999999998</v>
      </c>
      <c r="J173" s="86">
        <v>3</v>
      </c>
    </row>
    <row r="174">
      <c r="A174" s="83">
        <v>77028</v>
      </c>
      <c r="B174" s="84" t="s">
        <v>1233</v>
      </c>
      <c r="C174" s="84" t="s">
        <v>1055</v>
      </c>
      <c r="D174" s="84"/>
      <c r="E174" s="83" t="s">
        <v>1066</v>
      </c>
      <c r="F174" s="83" t="s">
        <v>1057</v>
      </c>
      <c r="G174" s="83" t="s">
        <v>1062</v>
      </c>
      <c r="H174" s="85">
        <v>448.33550000000002</v>
      </c>
      <c r="I174" s="83">
        <v>445.42700000000002</v>
      </c>
      <c r="J174" s="86">
        <v>3</v>
      </c>
    </row>
    <row r="175">
      <c r="A175" s="83">
        <v>84231</v>
      </c>
      <c r="B175" s="84" t="s">
        <v>1234</v>
      </c>
      <c r="C175" s="84" t="s">
        <v>1055</v>
      </c>
      <c r="D175" s="84"/>
      <c r="E175" s="83" t="s">
        <v>1066</v>
      </c>
      <c r="F175" s="83" t="s">
        <v>1057</v>
      </c>
      <c r="G175" s="83" t="s">
        <v>1062</v>
      </c>
      <c r="H175" s="85">
        <v>447.50240000000002</v>
      </c>
      <c r="I175" s="83">
        <v>448.1456</v>
      </c>
      <c r="J175" s="86">
        <v>3</v>
      </c>
    </row>
    <row r="176">
      <c r="A176" s="83">
        <v>76713</v>
      </c>
      <c r="B176" s="84" t="s">
        <v>1235</v>
      </c>
      <c r="C176" s="84" t="s">
        <v>1055</v>
      </c>
      <c r="D176" s="84"/>
      <c r="E176" s="83" t="s">
        <v>1066</v>
      </c>
      <c r="F176" s="83" t="s">
        <v>1057</v>
      </c>
      <c r="G176" s="83" t="s">
        <v>1062</v>
      </c>
      <c r="H176" s="85">
        <v>447.45569999999998</v>
      </c>
      <c r="I176" s="83">
        <v>450.72449999999998</v>
      </c>
      <c r="J176" s="86">
        <v>3</v>
      </c>
    </row>
    <row r="177">
      <c r="A177" s="83">
        <v>84497</v>
      </c>
      <c r="B177" s="84" t="s">
        <v>1236</v>
      </c>
      <c r="C177" s="84" t="s">
        <v>1055</v>
      </c>
      <c r="D177" s="84"/>
      <c r="E177" s="83" t="s">
        <v>1066</v>
      </c>
      <c r="F177" s="83" t="s">
        <v>1057</v>
      </c>
      <c r="G177" s="83" t="s">
        <v>1062</v>
      </c>
      <c r="H177" s="85">
        <v>447.15030000000002</v>
      </c>
      <c r="I177" s="83">
        <v>439.70069999999998</v>
      </c>
      <c r="J177" s="86">
        <v>3</v>
      </c>
    </row>
    <row r="178">
      <c r="A178" s="83">
        <v>78863</v>
      </c>
      <c r="B178" s="84" t="s">
        <v>1237</v>
      </c>
      <c r="C178" s="84" t="s">
        <v>1075</v>
      </c>
      <c r="D178" s="84" t="s">
        <v>1086</v>
      </c>
      <c r="E178" s="83" t="s">
        <v>1066</v>
      </c>
      <c r="F178" s="83" t="s">
        <v>1057</v>
      </c>
      <c r="G178" s="83" t="s">
        <v>1062</v>
      </c>
      <c r="H178" s="85">
        <v>446.822</v>
      </c>
      <c r="I178" s="83">
        <v>431.22840000000002</v>
      </c>
      <c r="J178" s="86">
        <v>3</v>
      </c>
    </row>
    <row r="179">
      <c r="A179" s="83">
        <v>76380</v>
      </c>
      <c r="B179" s="84" t="s">
        <v>1238</v>
      </c>
      <c r="C179" s="84" t="s">
        <v>1055</v>
      </c>
      <c r="D179" s="84"/>
      <c r="E179" s="83" t="s">
        <v>1066</v>
      </c>
      <c r="F179" s="83" t="s">
        <v>1057</v>
      </c>
      <c r="G179" s="83" t="s">
        <v>1062</v>
      </c>
      <c r="H179" s="85">
        <v>446.6454</v>
      </c>
      <c r="I179" s="83">
        <v>437.25940000000003</v>
      </c>
      <c r="J179" s="86">
        <v>3</v>
      </c>
    </row>
    <row r="180">
      <c r="A180" s="83">
        <v>89936</v>
      </c>
      <c r="B180" s="84" t="s">
        <v>1239</v>
      </c>
      <c r="C180" s="84" t="s">
        <v>1055</v>
      </c>
      <c r="D180" s="84"/>
      <c r="E180" s="83" t="s">
        <v>1066</v>
      </c>
      <c r="F180" s="83" t="s">
        <v>1057</v>
      </c>
      <c r="G180" s="83" t="s">
        <v>1062</v>
      </c>
      <c r="H180" s="85">
        <v>445.74059999999997</v>
      </c>
      <c r="I180" s="83">
        <v>446.84530000000001</v>
      </c>
      <c r="J180" s="86">
        <v>3</v>
      </c>
    </row>
    <row r="181">
      <c r="A181" s="83">
        <v>80967</v>
      </c>
      <c r="B181" s="84" t="s">
        <v>1240</v>
      </c>
      <c r="C181" s="84" t="s">
        <v>1055</v>
      </c>
      <c r="D181" s="84"/>
      <c r="E181" s="83" t="s">
        <v>1066</v>
      </c>
      <c r="F181" s="83" t="s">
        <v>1057</v>
      </c>
      <c r="G181" s="83" t="s">
        <v>1062</v>
      </c>
      <c r="H181" s="85">
        <v>445.55450000000002</v>
      </c>
      <c r="I181" s="83">
        <v>449.68310000000002</v>
      </c>
      <c r="J181" s="86">
        <v>3</v>
      </c>
    </row>
    <row r="182">
      <c r="A182" s="83">
        <v>79149</v>
      </c>
      <c r="B182" s="84" t="s">
        <v>1241</v>
      </c>
      <c r="C182" s="84" t="s">
        <v>1075</v>
      </c>
      <c r="D182" s="84" t="s">
        <v>1086</v>
      </c>
      <c r="E182" s="83" t="s">
        <v>1066</v>
      </c>
      <c r="F182" s="83" t="s">
        <v>1084</v>
      </c>
      <c r="G182" s="83" t="s">
        <v>1062</v>
      </c>
      <c r="H182" s="85">
        <v>445.524</v>
      </c>
      <c r="I182" s="83">
        <v>417.23700000000002</v>
      </c>
      <c r="J182" s="86">
        <v>3</v>
      </c>
    </row>
    <row r="183">
      <c r="A183" s="83">
        <v>86651</v>
      </c>
      <c r="B183" s="84" t="s">
        <v>1242</v>
      </c>
      <c r="C183" s="84" t="s">
        <v>1055</v>
      </c>
      <c r="D183" s="84"/>
      <c r="E183" s="83" t="s">
        <v>1066</v>
      </c>
      <c r="F183" s="83" t="s">
        <v>1057</v>
      </c>
      <c r="G183" s="83" t="s">
        <v>1062</v>
      </c>
      <c r="H183" s="85">
        <v>445.41210000000001</v>
      </c>
      <c r="I183" s="83">
        <v>445.73669999999998</v>
      </c>
      <c r="J183" s="86">
        <v>3</v>
      </c>
    </row>
    <row r="184">
      <c r="A184" s="83">
        <v>87488</v>
      </c>
      <c r="B184" s="84" t="s">
        <v>1243</v>
      </c>
      <c r="C184" s="84" t="s">
        <v>1055</v>
      </c>
      <c r="D184" s="84"/>
      <c r="E184" s="83" t="s">
        <v>1066</v>
      </c>
      <c r="F184" s="83" t="s">
        <v>1057</v>
      </c>
      <c r="G184" s="83" t="s">
        <v>1062</v>
      </c>
      <c r="H184" s="85">
        <v>445.37720000000002</v>
      </c>
      <c r="I184" s="83">
        <v>413.48050000000001</v>
      </c>
      <c r="J184" s="86">
        <v>3</v>
      </c>
    </row>
    <row r="185">
      <c r="A185" s="83">
        <v>77273</v>
      </c>
      <c r="B185" s="84" t="s">
        <v>1244</v>
      </c>
      <c r="C185" s="84" t="s">
        <v>1055</v>
      </c>
      <c r="D185" s="84"/>
      <c r="E185" s="83" t="s">
        <v>1066</v>
      </c>
      <c r="F185" s="83" t="s">
        <v>1057</v>
      </c>
      <c r="G185" s="83" t="s">
        <v>1062</v>
      </c>
      <c r="H185" s="85">
        <v>444.89350000000002</v>
      </c>
      <c r="I185" s="83">
        <v>433.7208</v>
      </c>
      <c r="J185" s="86">
        <v>3</v>
      </c>
    </row>
    <row r="186">
      <c r="A186" s="83">
        <v>85412</v>
      </c>
      <c r="B186" s="84" t="s">
        <v>1245</v>
      </c>
      <c r="C186" s="84" t="s">
        <v>1055</v>
      </c>
      <c r="D186" s="84"/>
      <c r="E186" s="83" t="s">
        <v>1066</v>
      </c>
      <c r="F186" s="83" t="s">
        <v>1057</v>
      </c>
      <c r="G186" s="83" t="s">
        <v>1062</v>
      </c>
      <c r="H186" s="85">
        <v>444.87150000000003</v>
      </c>
      <c r="I186" s="83">
        <v>446.67160000000001</v>
      </c>
      <c r="J186" s="86">
        <v>3</v>
      </c>
    </row>
    <row r="187">
      <c r="A187" s="83">
        <v>78549</v>
      </c>
      <c r="B187" s="84" t="s">
        <v>1246</v>
      </c>
      <c r="C187" s="84" t="s">
        <v>1055</v>
      </c>
      <c r="D187" s="84"/>
      <c r="E187" s="83" t="s">
        <v>1066</v>
      </c>
      <c r="F187" s="83" t="s">
        <v>1057</v>
      </c>
      <c r="G187" s="83" t="s">
        <v>1062</v>
      </c>
      <c r="H187" s="85">
        <v>444.07569999999998</v>
      </c>
      <c r="I187" s="83">
        <v>437.87090000000001</v>
      </c>
      <c r="J187" s="86">
        <v>3</v>
      </c>
    </row>
    <row r="188">
      <c r="A188" s="83">
        <v>86595</v>
      </c>
      <c r="B188" s="84" t="s">
        <v>1247</v>
      </c>
      <c r="C188" s="84" t="s">
        <v>1055</v>
      </c>
      <c r="D188" s="84"/>
      <c r="E188" s="83" t="s">
        <v>1066</v>
      </c>
      <c r="F188" s="83" t="s">
        <v>1057</v>
      </c>
      <c r="G188" s="83" t="s">
        <v>1062</v>
      </c>
      <c r="H188" s="85">
        <v>443.98480000000001</v>
      </c>
      <c r="I188" s="83">
        <v>408.59010000000001</v>
      </c>
      <c r="J188" s="86">
        <v>3</v>
      </c>
    </row>
    <row r="189">
      <c r="A189" s="83">
        <v>83063</v>
      </c>
      <c r="B189" s="84" t="s">
        <v>1248</v>
      </c>
      <c r="C189" s="84" t="s">
        <v>1075</v>
      </c>
      <c r="D189" s="84" t="s">
        <v>1249</v>
      </c>
      <c r="E189" s="83" t="s">
        <v>1066</v>
      </c>
      <c r="F189" s="83" t="s">
        <v>1077</v>
      </c>
      <c r="G189" s="83" t="s">
        <v>1062</v>
      </c>
      <c r="H189" s="85">
        <v>443.56009999999998</v>
      </c>
      <c r="I189" s="83">
        <v>445.1216</v>
      </c>
      <c r="J189" s="86">
        <v>3</v>
      </c>
    </row>
    <row r="190">
      <c r="A190" s="83">
        <v>84831</v>
      </c>
      <c r="B190" s="84" t="s">
        <v>1250</v>
      </c>
      <c r="C190" s="84" t="s">
        <v>1055</v>
      </c>
      <c r="D190" s="84"/>
      <c r="E190" s="83" t="s">
        <v>1066</v>
      </c>
      <c r="F190" s="83" t="s">
        <v>1057</v>
      </c>
      <c r="G190" s="83" t="s">
        <v>1062</v>
      </c>
      <c r="H190" s="85">
        <v>443.53210000000001</v>
      </c>
      <c r="I190" s="83">
        <v>439.9128</v>
      </c>
      <c r="J190" s="86">
        <v>3</v>
      </c>
    </row>
    <row r="191">
      <c r="A191" s="83">
        <v>83541</v>
      </c>
      <c r="B191" s="84" t="s">
        <v>1251</v>
      </c>
      <c r="C191" s="84" t="s">
        <v>1055</v>
      </c>
      <c r="D191" s="84"/>
      <c r="E191" s="83" t="s">
        <v>1066</v>
      </c>
      <c r="F191" s="83" t="s">
        <v>1057</v>
      </c>
      <c r="G191" s="83" t="s">
        <v>1062</v>
      </c>
      <c r="H191" s="85">
        <v>443.47770000000003</v>
      </c>
      <c r="I191" s="83">
        <v>425.09390000000002</v>
      </c>
      <c r="J191" s="86">
        <v>3</v>
      </c>
    </row>
    <row r="192">
      <c r="A192" s="83">
        <v>83322</v>
      </c>
      <c r="B192" s="84" t="s">
        <v>1252</v>
      </c>
      <c r="C192" s="84" t="s">
        <v>1075</v>
      </c>
      <c r="D192" s="84" t="s">
        <v>1086</v>
      </c>
      <c r="E192" s="83" t="s">
        <v>1066</v>
      </c>
      <c r="F192" s="83" t="s">
        <v>1084</v>
      </c>
      <c r="G192" s="83" t="s">
        <v>1062</v>
      </c>
      <c r="H192" s="85">
        <v>443.05880000000002</v>
      </c>
      <c r="I192" s="83">
        <v>408.45319999999998</v>
      </c>
      <c r="J192" s="86">
        <v>3</v>
      </c>
    </row>
    <row r="193">
      <c r="A193" s="83">
        <v>85073</v>
      </c>
      <c r="B193" s="84" t="s">
        <v>1253</v>
      </c>
      <c r="C193" s="84" t="s">
        <v>1055</v>
      </c>
      <c r="D193" s="84"/>
      <c r="E193" s="83" t="s">
        <v>1066</v>
      </c>
      <c r="F193" s="83" t="s">
        <v>1057</v>
      </c>
      <c r="G193" s="83" t="s">
        <v>1062</v>
      </c>
      <c r="H193" s="85">
        <v>442.88740000000001</v>
      </c>
      <c r="I193" s="83">
        <v>443.12540000000001</v>
      </c>
      <c r="J193" s="86">
        <v>3</v>
      </c>
    </row>
    <row r="194">
      <c r="A194" s="83">
        <v>88375</v>
      </c>
      <c r="B194" s="84" t="s">
        <v>1254</v>
      </c>
      <c r="C194" s="84" t="s">
        <v>1055</v>
      </c>
      <c r="D194" s="84"/>
      <c r="E194" s="83" t="s">
        <v>1066</v>
      </c>
      <c r="F194" s="83" t="s">
        <v>1057</v>
      </c>
      <c r="G194" s="83" t="s">
        <v>1062</v>
      </c>
      <c r="H194" s="85">
        <v>442.7765</v>
      </c>
      <c r="I194" s="83">
        <v>436.90410000000003</v>
      </c>
      <c r="J194" s="86">
        <v>3</v>
      </c>
    </row>
    <row r="195">
      <c r="A195" s="83">
        <v>80782</v>
      </c>
      <c r="B195" s="84" t="s">
        <v>1255</v>
      </c>
      <c r="C195" s="84" t="s">
        <v>1055</v>
      </c>
      <c r="D195" s="84"/>
      <c r="E195" s="83" t="s">
        <v>1066</v>
      </c>
      <c r="F195" s="83" t="s">
        <v>1057</v>
      </c>
      <c r="G195" s="83" t="s">
        <v>1062</v>
      </c>
      <c r="H195" s="85">
        <v>442.596</v>
      </c>
      <c r="I195" s="83">
        <v>421.6832</v>
      </c>
      <c r="J195" s="86">
        <v>3</v>
      </c>
    </row>
    <row r="196">
      <c r="A196" s="83">
        <v>77073</v>
      </c>
      <c r="B196" s="84" t="s">
        <v>1256</v>
      </c>
      <c r="C196" s="84" t="s">
        <v>1055</v>
      </c>
      <c r="D196" s="84"/>
      <c r="E196" s="83" t="s">
        <v>1066</v>
      </c>
      <c r="F196" s="83" t="s">
        <v>1057</v>
      </c>
      <c r="G196" s="83" t="s">
        <v>1062</v>
      </c>
      <c r="H196" s="85">
        <v>442.51060000000001</v>
      </c>
      <c r="I196" s="83">
        <v>442.66379999999998</v>
      </c>
      <c r="J196" s="86">
        <v>3</v>
      </c>
    </row>
    <row r="197">
      <c r="A197" s="83">
        <v>79233</v>
      </c>
      <c r="B197" s="84" t="s">
        <v>1257</v>
      </c>
      <c r="C197" s="84" t="s">
        <v>1055</v>
      </c>
      <c r="D197" s="84"/>
      <c r="E197" s="83" t="s">
        <v>1066</v>
      </c>
      <c r="F197" s="83" t="s">
        <v>1057</v>
      </c>
      <c r="G197" s="83" t="s">
        <v>1062</v>
      </c>
      <c r="H197" s="85">
        <v>442.44670000000002</v>
      </c>
      <c r="I197" s="83">
        <v>423.63799999999998</v>
      </c>
      <c r="J197" s="86">
        <v>3</v>
      </c>
    </row>
    <row r="198">
      <c r="A198" s="83">
        <v>77126</v>
      </c>
      <c r="B198" s="84" t="s">
        <v>1258</v>
      </c>
      <c r="C198" s="84" t="s">
        <v>1055</v>
      </c>
      <c r="D198" s="84"/>
      <c r="E198" s="83" t="s">
        <v>1066</v>
      </c>
      <c r="F198" s="83" t="s">
        <v>1057</v>
      </c>
      <c r="G198" s="83" t="s">
        <v>1062</v>
      </c>
      <c r="H198" s="85">
        <v>441.15969999999999</v>
      </c>
      <c r="I198" s="83">
        <v>434.1671</v>
      </c>
      <c r="J198" s="86">
        <v>3</v>
      </c>
    </row>
    <row r="199">
      <c r="A199" s="83">
        <v>84040</v>
      </c>
      <c r="B199" s="84" t="s">
        <v>1259</v>
      </c>
      <c r="C199" s="84" t="s">
        <v>1055</v>
      </c>
      <c r="D199" s="84"/>
      <c r="E199" s="83" t="s">
        <v>1066</v>
      </c>
      <c r="F199" s="83" t="s">
        <v>1057</v>
      </c>
      <c r="G199" s="83" t="s">
        <v>1062</v>
      </c>
      <c r="H199" s="85">
        <v>441.0453</v>
      </c>
      <c r="I199" s="83">
        <v>403.16899999999998</v>
      </c>
      <c r="J199" s="86">
        <v>3</v>
      </c>
    </row>
    <row r="200">
      <c r="A200" s="94">
        <v>80215</v>
      </c>
      <c r="B200" s="93" t="s">
        <v>1260</v>
      </c>
      <c r="C200" s="93" t="s">
        <v>1055</v>
      </c>
      <c r="D200" s="93"/>
      <c r="E200" s="94" t="s">
        <v>1066</v>
      </c>
      <c r="F200" s="94" t="s">
        <v>1057</v>
      </c>
      <c r="G200" s="94" t="s">
        <v>1062</v>
      </c>
      <c r="H200" s="95">
        <v>440.93639999999999</v>
      </c>
      <c r="I200" s="94">
        <v>431.5994</v>
      </c>
      <c r="J200" s="96">
        <v>2</v>
      </c>
    </row>
    <row r="201">
      <c r="A201" s="94">
        <v>84384</v>
      </c>
      <c r="B201" s="93" t="s">
        <v>1261</v>
      </c>
      <c r="C201" s="93" t="s">
        <v>1075</v>
      </c>
      <c r="D201" s="93" t="s">
        <v>1086</v>
      </c>
      <c r="E201" s="94" t="s">
        <v>1066</v>
      </c>
      <c r="F201" s="94" t="s">
        <v>1077</v>
      </c>
      <c r="G201" s="94" t="s">
        <v>1062</v>
      </c>
      <c r="H201" s="95">
        <v>440.74380000000002</v>
      </c>
      <c r="I201" s="94">
        <v>332.86810000000003</v>
      </c>
      <c r="J201" s="96">
        <v>2</v>
      </c>
    </row>
    <row r="202">
      <c r="A202" s="94">
        <v>81128</v>
      </c>
      <c r="B202" s="93" t="s">
        <v>1262</v>
      </c>
      <c r="C202" s="93" t="s">
        <v>1075</v>
      </c>
      <c r="D202" s="93" t="s">
        <v>1086</v>
      </c>
      <c r="E202" s="94" t="s">
        <v>1066</v>
      </c>
      <c r="F202" s="94" t="s">
        <v>1077</v>
      </c>
      <c r="G202" s="94" t="s">
        <v>1062</v>
      </c>
      <c r="H202" s="95">
        <v>440.40199999999999</v>
      </c>
      <c r="I202" s="94">
        <v>426.05790000000002</v>
      </c>
      <c r="J202" s="96">
        <v>2</v>
      </c>
    </row>
    <row r="203">
      <c r="A203" s="94">
        <v>77494</v>
      </c>
      <c r="B203" s="93" t="s">
        <v>1263</v>
      </c>
      <c r="C203" s="93" t="s">
        <v>1075</v>
      </c>
      <c r="D203" s="93" t="s">
        <v>1076</v>
      </c>
      <c r="E203" s="94" t="s">
        <v>1066</v>
      </c>
      <c r="F203" s="94" t="s">
        <v>1077</v>
      </c>
      <c r="G203" s="94" t="s">
        <v>1062</v>
      </c>
      <c r="H203" s="95">
        <v>440.3304</v>
      </c>
      <c r="I203" s="94">
        <v>444.74360000000001</v>
      </c>
      <c r="J203" s="96">
        <v>2</v>
      </c>
    </row>
    <row r="204">
      <c r="A204" s="94">
        <v>83754</v>
      </c>
      <c r="B204" s="93" t="s">
        <v>1264</v>
      </c>
      <c r="C204" s="93" t="s">
        <v>1075</v>
      </c>
      <c r="D204" s="93" t="s">
        <v>1086</v>
      </c>
      <c r="E204" s="94" t="s">
        <v>1066</v>
      </c>
      <c r="F204" s="94" t="s">
        <v>1057</v>
      </c>
      <c r="G204" s="94" t="s">
        <v>1062</v>
      </c>
      <c r="H204" s="95">
        <v>440.32569999999998</v>
      </c>
      <c r="I204" s="94">
        <v>424.89600000000002</v>
      </c>
      <c r="J204" s="96">
        <v>2</v>
      </c>
    </row>
    <row r="205">
      <c r="A205" s="94">
        <v>77298</v>
      </c>
      <c r="B205" s="93" t="s">
        <v>1265</v>
      </c>
      <c r="C205" s="93" t="s">
        <v>1075</v>
      </c>
      <c r="D205" s="93" t="s">
        <v>1086</v>
      </c>
      <c r="E205" s="94" t="s">
        <v>1066</v>
      </c>
      <c r="F205" s="94" t="s">
        <v>1084</v>
      </c>
      <c r="G205" s="94" t="s">
        <v>1062</v>
      </c>
      <c r="H205" s="95">
        <v>439.44319999999999</v>
      </c>
      <c r="I205" s="94">
        <v>383.80430000000001</v>
      </c>
      <c r="J205" s="96">
        <v>2</v>
      </c>
    </row>
    <row r="206">
      <c r="A206" s="94">
        <v>80267</v>
      </c>
      <c r="B206" s="93" t="s">
        <v>1266</v>
      </c>
      <c r="C206" s="93" t="s">
        <v>1055</v>
      </c>
      <c r="D206" s="93"/>
      <c r="E206" s="94" t="s">
        <v>1066</v>
      </c>
      <c r="F206" s="94" t="s">
        <v>1057</v>
      </c>
      <c r="G206" s="94" t="s">
        <v>1062</v>
      </c>
      <c r="H206" s="95">
        <v>439.1705</v>
      </c>
      <c r="I206" s="94">
        <v>412.58780000000002</v>
      </c>
      <c r="J206" s="96">
        <v>2</v>
      </c>
    </row>
    <row r="207">
      <c r="A207" s="94">
        <v>77381</v>
      </c>
      <c r="B207" s="93" t="s">
        <v>1267</v>
      </c>
      <c r="C207" s="93" t="s">
        <v>1055</v>
      </c>
      <c r="D207" s="93"/>
      <c r="E207" s="94" t="s">
        <v>1066</v>
      </c>
      <c r="F207" s="94" t="s">
        <v>1057</v>
      </c>
      <c r="G207" s="94" t="s">
        <v>1062</v>
      </c>
      <c r="H207" s="95">
        <v>439.1703</v>
      </c>
      <c r="I207" s="94">
        <v>427.23570000000001</v>
      </c>
      <c r="J207" s="96">
        <v>2</v>
      </c>
    </row>
    <row r="208">
      <c r="A208" s="94">
        <v>79628</v>
      </c>
      <c r="B208" s="93" t="s">
        <v>1268</v>
      </c>
      <c r="C208" s="93" t="s">
        <v>1055</v>
      </c>
      <c r="D208" s="93"/>
      <c r="E208" s="94" t="s">
        <v>1066</v>
      </c>
      <c r="F208" s="94" t="s">
        <v>1057</v>
      </c>
      <c r="G208" s="94" t="s">
        <v>1062</v>
      </c>
      <c r="H208" s="95">
        <v>437.86410000000001</v>
      </c>
      <c r="I208" s="94">
        <v>416.20229999999998</v>
      </c>
      <c r="J208" s="96">
        <v>2</v>
      </c>
    </row>
    <row r="209">
      <c r="A209" s="94">
        <v>79733</v>
      </c>
      <c r="B209" s="93" t="s">
        <v>1269</v>
      </c>
      <c r="C209" s="93" t="s">
        <v>1055</v>
      </c>
      <c r="D209" s="93"/>
      <c r="E209" s="94" t="s">
        <v>1066</v>
      </c>
      <c r="F209" s="94" t="s">
        <v>1057</v>
      </c>
      <c r="G209" s="94" t="s">
        <v>1062</v>
      </c>
      <c r="H209" s="95">
        <v>437.82170000000002</v>
      </c>
      <c r="I209" s="94">
        <v>442.03440000000001</v>
      </c>
      <c r="J209" s="96">
        <v>2</v>
      </c>
    </row>
    <row r="210">
      <c r="A210" s="94">
        <v>79169</v>
      </c>
      <c r="B210" s="93" t="s">
        <v>1270</v>
      </c>
      <c r="C210" s="93" t="s">
        <v>1055</v>
      </c>
      <c r="D210" s="93"/>
      <c r="E210" s="94" t="s">
        <v>1066</v>
      </c>
      <c r="F210" s="94" t="s">
        <v>1057</v>
      </c>
      <c r="G210" s="94" t="s">
        <v>1062</v>
      </c>
      <c r="H210" s="95">
        <v>436.78210000000001</v>
      </c>
      <c r="I210" s="94">
        <v>414.73200000000003</v>
      </c>
      <c r="J210" s="96">
        <v>2</v>
      </c>
    </row>
    <row r="211">
      <c r="A211" s="94">
        <v>85942</v>
      </c>
      <c r="B211" s="93" t="s">
        <v>1271</v>
      </c>
      <c r="C211" s="93" t="s">
        <v>1055</v>
      </c>
      <c r="D211" s="93"/>
      <c r="E211" s="94" t="s">
        <v>1066</v>
      </c>
      <c r="F211" s="94" t="s">
        <v>1057</v>
      </c>
      <c r="G211" s="94" t="s">
        <v>1062</v>
      </c>
      <c r="H211" s="95">
        <v>436.63209999999998</v>
      </c>
      <c r="I211" s="94">
        <v>438.89179999999999</v>
      </c>
      <c r="J211" s="96">
        <v>2</v>
      </c>
    </row>
    <row r="212">
      <c r="A212" s="94">
        <v>79201</v>
      </c>
      <c r="B212" s="93" t="s">
        <v>1272</v>
      </c>
      <c r="C212" s="93" t="s">
        <v>1055</v>
      </c>
      <c r="D212" s="93"/>
      <c r="E212" s="94" t="s">
        <v>1066</v>
      </c>
      <c r="F212" s="94" t="s">
        <v>1077</v>
      </c>
      <c r="G212" s="94" t="s">
        <v>1062</v>
      </c>
      <c r="H212" s="95">
        <v>436.45179999999999</v>
      </c>
      <c r="I212" s="94">
        <v>438.94170000000003</v>
      </c>
      <c r="J212" s="96">
        <v>2</v>
      </c>
    </row>
    <row r="213">
      <c r="A213" s="94">
        <v>78230</v>
      </c>
      <c r="B213" s="93" t="s">
        <v>1273</v>
      </c>
      <c r="C213" s="93" t="s">
        <v>1055</v>
      </c>
      <c r="D213" s="93"/>
      <c r="E213" s="94" t="s">
        <v>1066</v>
      </c>
      <c r="F213" s="94" t="s">
        <v>1057</v>
      </c>
      <c r="G213" s="94" t="s">
        <v>1062</v>
      </c>
      <c r="H213" s="95">
        <v>436.42239999999998</v>
      </c>
      <c r="I213" s="94">
        <v>419.12310000000002</v>
      </c>
      <c r="J213" s="96">
        <v>2</v>
      </c>
    </row>
    <row r="214">
      <c r="A214" s="94">
        <v>88479</v>
      </c>
      <c r="B214" s="93" t="s">
        <v>1274</v>
      </c>
      <c r="C214" s="93" t="s">
        <v>1055</v>
      </c>
      <c r="D214" s="93"/>
      <c r="E214" s="94" t="s">
        <v>1066</v>
      </c>
      <c r="F214" s="94" t="s">
        <v>1057</v>
      </c>
      <c r="G214" s="94" t="s">
        <v>1062</v>
      </c>
      <c r="H214" s="95">
        <v>436.24149999999997</v>
      </c>
      <c r="I214" s="94">
        <v>447.7457</v>
      </c>
      <c r="J214" s="96">
        <v>2</v>
      </c>
    </row>
    <row r="215">
      <c r="A215" s="94">
        <v>88490</v>
      </c>
      <c r="B215" s="93" t="s">
        <v>1275</v>
      </c>
      <c r="C215" s="93" t="s">
        <v>1055</v>
      </c>
      <c r="D215" s="93"/>
      <c r="E215" s="94" t="s">
        <v>1066</v>
      </c>
      <c r="F215" s="94" t="s">
        <v>1057</v>
      </c>
      <c r="G215" s="94" t="s">
        <v>1062</v>
      </c>
      <c r="H215" s="95">
        <v>436.09160000000003</v>
      </c>
      <c r="I215" s="94">
        <v>437.20699999999999</v>
      </c>
      <c r="J215" s="96">
        <v>2</v>
      </c>
    </row>
    <row r="216">
      <c r="A216" s="94">
        <v>79912</v>
      </c>
      <c r="B216" s="93" t="s">
        <v>1276</v>
      </c>
      <c r="C216" s="93" t="s">
        <v>1055</v>
      </c>
      <c r="D216" s="93"/>
      <c r="E216" s="94" t="s">
        <v>1066</v>
      </c>
      <c r="F216" s="94" t="s">
        <v>1057</v>
      </c>
      <c r="G216" s="94" t="s">
        <v>1062</v>
      </c>
      <c r="H216" s="95">
        <v>436.05590000000001</v>
      </c>
      <c r="I216" s="94">
        <v>429.00020000000001</v>
      </c>
      <c r="J216" s="96">
        <v>2</v>
      </c>
    </row>
    <row r="217">
      <c r="A217" s="94">
        <v>76750</v>
      </c>
      <c r="B217" s="93" t="s">
        <v>1277</v>
      </c>
      <c r="C217" s="93" t="s">
        <v>1055</v>
      </c>
      <c r="D217" s="93"/>
      <c r="E217" s="94" t="s">
        <v>1066</v>
      </c>
      <c r="F217" s="94" t="s">
        <v>1057</v>
      </c>
      <c r="G217" s="94" t="s">
        <v>1062</v>
      </c>
      <c r="H217" s="95">
        <v>436.0068</v>
      </c>
      <c r="I217" s="94">
        <v>425.86180000000002</v>
      </c>
      <c r="J217" s="96">
        <v>2</v>
      </c>
    </row>
    <row r="218">
      <c r="A218" s="94">
        <v>84242</v>
      </c>
      <c r="B218" s="93" t="s">
        <v>1278</v>
      </c>
      <c r="C218" s="93" t="s">
        <v>1055</v>
      </c>
      <c r="D218" s="93"/>
      <c r="E218" s="94" t="s">
        <v>1066</v>
      </c>
      <c r="F218" s="94" t="s">
        <v>1057</v>
      </c>
      <c r="G218" s="94" t="s">
        <v>1062</v>
      </c>
      <c r="H218" s="95">
        <v>435.77390000000003</v>
      </c>
      <c r="I218" s="94">
        <v>436.88499999999999</v>
      </c>
      <c r="J218" s="96">
        <v>2</v>
      </c>
    </row>
    <row r="219">
      <c r="A219" s="94">
        <v>76115</v>
      </c>
      <c r="B219" s="93" t="s">
        <v>1279</v>
      </c>
      <c r="C219" s="93" t="s">
        <v>1075</v>
      </c>
      <c r="D219" s="93" t="s">
        <v>1076</v>
      </c>
      <c r="E219" s="94" t="s">
        <v>1066</v>
      </c>
      <c r="F219" s="94" t="s">
        <v>1084</v>
      </c>
      <c r="G219" s="94" t="s">
        <v>1062</v>
      </c>
      <c r="H219" s="95">
        <v>435.7276</v>
      </c>
      <c r="I219" s="94">
        <v>387.95699999999999</v>
      </c>
      <c r="J219" s="96">
        <v>2</v>
      </c>
    </row>
    <row r="220">
      <c r="A220" s="94">
        <v>87331</v>
      </c>
      <c r="B220" s="93" t="s">
        <v>1280</v>
      </c>
      <c r="C220" s="93" t="s">
        <v>1055</v>
      </c>
      <c r="D220" s="93"/>
      <c r="E220" s="94" t="s">
        <v>1066</v>
      </c>
      <c r="F220" s="94" t="s">
        <v>1057</v>
      </c>
      <c r="G220" s="94" t="s">
        <v>1062</v>
      </c>
      <c r="H220" s="95">
        <v>435.64909999999998</v>
      </c>
      <c r="I220" s="94">
        <v>440.77449999999999</v>
      </c>
      <c r="J220" s="96">
        <v>2</v>
      </c>
    </row>
    <row r="221">
      <c r="A221" s="94">
        <v>75301</v>
      </c>
      <c r="B221" s="93" t="s">
        <v>1281</v>
      </c>
      <c r="C221" s="93" t="s">
        <v>1055</v>
      </c>
      <c r="D221" s="93"/>
      <c r="E221" s="94" t="s">
        <v>1066</v>
      </c>
      <c r="F221" s="94" t="s">
        <v>1057</v>
      </c>
      <c r="G221" s="94" t="s">
        <v>1062</v>
      </c>
      <c r="H221" s="95">
        <v>435.529</v>
      </c>
      <c r="I221" s="94">
        <v>444.45850000000002</v>
      </c>
      <c r="J221" s="96">
        <v>2</v>
      </c>
    </row>
    <row r="222">
      <c r="A222" s="94">
        <v>79184</v>
      </c>
      <c r="B222" s="93" t="s">
        <v>1282</v>
      </c>
      <c r="C222" s="93" t="s">
        <v>1055</v>
      </c>
      <c r="D222" s="93"/>
      <c r="E222" s="94" t="s">
        <v>1066</v>
      </c>
      <c r="F222" s="94" t="s">
        <v>1057</v>
      </c>
      <c r="G222" s="94" t="s">
        <v>1062</v>
      </c>
      <c r="H222" s="95">
        <v>435.41480000000001</v>
      </c>
      <c r="I222" s="94">
        <v>434.37119999999999</v>
      </c>
      <c r="J222" s="96">
        <v>2</v>
      </c>
    </row>
    <row r="223">
      <c r="A223" s="94">
        <v>80587</v>
      </c>
      <c r="B223" s="93" t="s">
        <v>1283</v>
      </c>
      <c r="C223" s="93" t="s">
        <v>1055</v>
      </c>
      <c r="D223" s="93"/>
      <c r="E223" s="94" t="s">
        <v>1066</v>
      </c>
      <c r="F223" s="94" t="s">
        <v>1057</v>
      </c>
      <c r="G223" s="94" t="s">
        <v>1062</v>
      </c>
      <c r="H223" s="95">
        <v>435.35410000000002</v>
      </c>
      <c r="I223" s="94">
        <v>438.06240000000003</v>
      </c>
      <c r="J223" s="96">
        <v>2</v>
      </c>
    </row>
    <row r="224">
      <c r="A224" s="94">
        <v>84346</v>
      </c>
      <c r="B224" s="93" t="s">
        <v>1284</v>
      </c>
      <c r="C224" s="93" t="s">
        <v>1055</v>
      </c>
      <c r="D224" s="93"/>
      <c r="E224" s="94" t="s">
        <v>1066</v>
      </c>
      <c r="F224" s="94" t="s">
        <v>1057</v>
      </c>
      <c r="G224" s="94" t="s">
        <v>1062</v>
      </c>
      <c r="H224" s="95">
        <v>435.19549999999998</v>
      </c>
      <c r="I224" s="94">
        <v>415.23360000000002</v>
      </c>
      <c r="J224" s="96">
        <v>2</v>
      </c>
    </row>
    <row r="225">
      <c r="A225" s="94">
        <v>78961</v>
      </c>
      <c r="B225" s="93" t="s">
        <v>1285</v>
      </c>
      <c r="C225" s="93" t="s">
        <v>1075</v>
      </c>
      <c r="D225" s="93" t="s">
        <v>1086</v>
      </c>
      <c r="E225" s="94" t="s">
        <v>1066</v>
      </c>
      <c r="F225" s="94" t="s">
        <v>1077</v>
      </c>
      <c r="G225" s="94" t="s">
        <v>1062</v>
      </c>
      <c r="H225" s="95">
        <v>434.30900000000003</v>
      </c>
      <c r="I225" s="94">
        <v>390.52330000000001</v>
      </c>
      <c r="J225" s="96">
        <v>2</v>
      </c>
    </row>
    <row r="226">
      <c r="A226" s="94">
        <v>87223</v>
      </c>
      <c r="B226" s="93" t="s">
        <v>1286</v>
      </c>
      <c r="C226" s="93" t="s">
        <v>1055</v>
      </c>
      <c r="D226" s="93"/>
      <c r="E226" s="94" t="s">
        <v>1066</v>
      </c>
      <c r="F226" s="94" t="s">
        <v>1057</v>
      </c>
      <c r="G226" s="94" t="s">
        <v>1062</v>
      </c>
      <c r="H226" s="95">
        <v>434.15190000000001</v>
      </c>
      <c r="I226" s="94">
        <v>436.74119999999999</v>
      </c>
      <c r="J226" s="96">
        <v>2</v>
      </c>
    </row>
    <row r="227">
      <c r="A227" s="94">
        <v>79418</v>
      </c>
      <c r="B227" s="93" t="s">
        <v>1287</v>
      </c>
      <c r="C227" s="93" t="s">
        <v>1055</v>
      </c>
      <c r="D227" s="93"/>
      <c r="E227" s="94" t="s">
        <v>1066</v>
      </c>
      <c r="F227" s="94" t="s">
        <v>1057</v>
      </c>
      <c r="G227" s="94" t="s">
        <v>1062</v>
      </c>
      <c r="H227" s="95">
        <v>434.13200000000001</v>
      </c>
      <c r="I227" s="94">
        <v>407.20830000000001</v>
      </c>
      <c r="J227" s="96">
        <v>2</v>
      </c>
    </row>
    <row r="228">
      <c r="A228" s="94">
        <v>77325</v>
      </c>
      <c r="B228" s="93" t="s">
        <v>1288</v>
      </c>
      <c r="C228" s="93" t="s">
        <v>1055</v>
      </c>
      <c r="D228" s="93"/>
      <c r="E228" s="94" t="s">
        <v>1066</v>
      </c>
      <c r="F228" s="94" t="s">
        <v>1057</v>
      </c>
      <c r="G228" s="94" t="s">
        <v>1062</v>
      </c>
      <c r="H228" s="95">
        <v>433.99099999999999</v>
      </c>
      <c r="I228" s="94">
        <v>405.98790000000002</v>
      </c>
      <c r="J228" s="96">
        <v>2</v>
      </c>
    </row>
    <row r="229">
      <c r="A229" s="94">
        <v>85723</v>
      </c>
      <c r="B229" s="93" t="s">
        <v>1289</v>
      </c>
      <c r="C229" s="93" t="s">
        <v>1055</v>
      </c>
      <c r="D229" s="93"/>
      <c r="E229" s="94" t="s">
        <v>1066</v>
      </c>
      <c r="F229" s="94" t="s">
        <v>1057</v>
      </c>
      <c r="G229" s="94" t="s">
        <v>1062</v>
      </c>
      <c r="H229" s="95">
        <v>433.92660000000001</v>
      </c>
      <c r="I229" s="94">
        <v>442.18400000000003</v>
      </c>
      <c r="J229" s="96">
        <v>2</v>
      </c>
    </row>
    <row r="230">
      <c r="A230" s="94">
        <v>87447</v>
      </c>
      <c r="B230" s="93" t="s">
        <v>1290</v>
      </c>
      <c r="C230" s="93" t="s">
        <v>1075</v>
      </c>
      <c r="D230" s="93" t="s">
        <v>1173</v>
      </c>
      <c r="E230" s="94" t="s">
        <v>1066</v>
      </c>
      <c r="F230" s="94" t="s">
        <v>1077</v>
      </c>
      <c r="G230" s="94" t="s">
        <v>1062</v>
      </c>
      <c r="H230" s="95">
        <v>433.84710000000001</v>
      </c>
      <c r="I230" s="94">
        <v>368.84780000000001</v>
      </c>
      <c r="J230" s="96">
        <v>2</v>
      </c>
    </row>
    <row r="231">
      <c r="A231" s="94">
        <v>87306</v>
      </c>
      <c r="B231" s="93" t="s">
        <v>1291</v>
      </c>
      <c r="C231" s="93" t="s">
        <v>1075</v>
      </c>
      <c r="D231" s="93" t="s">
        <v>1173</v>
      </c>
      <c r="E231" s="94" t="s">
        <v>1066</v>
      </c>
      <c r="F231" s="94" t="s">
        <v>1084</v>
      </c>
      <c r="G231" s="94" t="s">
        <v>1062</v>
      </c>
      <c r="H231" s="95">
        <v>433.76620000000003</v>
      </c>
      <c r="I231" s="94">
        <v>352.69720000000001</v>
      </c>
      <c r="J231" s="96">
        <v>2</v>
      </c>
    </row>
    <row r="232">
      <c r="A232" s="94">
        <v>88087</v>
      </c>
      <c r="B232" s="93" t="s">
        <v>1292</v>
      </c>
      <c r="C232" s="93" t="s">
        <v>1055</v>
      </c>
      <c r="D232" s="93"/>
      <c r="E232" s="94" t="s">
        <v>1066</v>
      </c>
      <c r="F232" s="94" t="s">
        <v>1057</v>
      </c>
      <c r="G232" s="94" t="s">
        <v>1062</v>
      </c>
      <c r="H232" s="95">
        <v>433.64659999999998</v>
      </c>
      <c r="I232" s="94">
        <v>410.9314</v>
      </c>
      <c r="J232" s="96">
        <v>2</v>
      </c>
    </row>
    <row r="233">
      <c r="A233" s="94">
        <v>84095</v>
      </c>
      <c r="B233" s="93" t="s">
        <v>1293</v>
      </c>
      <c r="C233" s="93" t="s">
        <v>1055</v>
      </c>
      <c r="D233" s="93"/>
      <c r="E233" s="94" t="s">
        <v>1066</v>
      </c>
      <c r="F233" s="94" t="s">
        <v>1057</v>
      </c>
      <c r="G233" s="94" t="s">
        <v>1062</v>
      </c>
      <c r="H233" s="95">
        <v>433.29349999999999</v>
      </c>
      <c r="I233" s="94">
        <v>434.06760000000003</v>
      </c>
      <c r="J233" s="96">
        <v>2</v>
      </c>
    </row>
    <row r="234">
      <c r="A234" s="94">
        <v>77029</v>
      </c>
      <c r="B234" s="93" t="s">
        <v>1294</v>
      </c>
      <c r="C234" s="93" t="s">
        <v>1055</v>
      </c>
      <c r="D234" s="93"/>
      <c r="E234" s="94" t="s">
        <v>1066</v>
      </c>
      <c r="F234" s="94" t="s">
        <v>1057</v>
      </c>
      <c r="G234" s="94" t="s">
        <v>1062</v>
      </c>
      <c r="H234" s="95">
        <v>433.10070000000002</v>
      </c>
      <c r="I234" s="94">
        <v>418.7287</v>
      </c>
      <c r="J234" s="96">
        <v>2</v>
      </c>
    </row>
    <row r="235">
      <c r="A235" s="94">
        <v>80266</v>
      </c>
      <c r="B235" s="93" t="s">
        <v>1295</v>
      </c>
      <c r="C235" s="93" t="s">
        <v>1055</v>
      </c>
      <c r="D235" s="93"/>
      <c r="E235" s="94" t="s">
        <v>1066</v>
      </c>
      <c r="F235" s="94" t="s">
        <v>1057</v>
      </c>
      <c r="G235" s="94" t="s">
        <v>1062</v>
      </c>
      <c r="H235" s="95">
        <v>433.09800000000001</v>
      </c>
      <c r="I235" s="94">
        <v>419.63010000000003</v>
      </c>
      <c r="J235" s="96">
        <v>2</v>
      </c>
    </row>
    <row r="236">
      <c r="A236" s="94">
        <v>75359</v>
      </c>
      <c r="B236" s="93" t="s">
        <v>1296</v>
      </c>
      <c r="C236" s="93" t="s">
        <v>1055</v>
      </c>
      <c r="D236" s="93"/>
      <c r="E236" s="94" t="s">
        <v>1066</v>
      </c>
      <c r="F236" s="94" t="s">
        <v>1057</v>
      </c>
      <c r="G236" s="94" t="s">
        <v>1062</v>
      </c>
      <c r="H236" s="95">
        <v>432.73410000000001</v>
      </c>
      <c r="I236" s="94">
        <v>437.9187</v>
      </c>
      <c r="J236" s="96">
        <v>2</v>
      </c>
    </row>
    <row r="237">
      <c r="A237" s="94">
        <v>85075</v>
      </c>
      <c r="B237" s="93" t="s">
        <v>1297</v>
      </c>
      <c r="C237" s="93" t="s">
        <v>1075</v>
      </c>
      <c r="D237" s="93" t="s">
        <v>1173</v>
      </c>
      <c r="E237" s="94" t="s">
        <v>1066</v>
      </c>
      <c r="F237" s="94" t="s">
        <v>1077</v>
      </c>
      <c r="G237" s="94" t="s">
        <v>1062</v>
      </c>
      <c r="H237" s="95">
        <v>432.72820000000002</v>
      </c>
      <c r="I237" s="94">
        <v>348.0575</v>
      </c>
      <c r="J237" s="96">
        <v>2</v>
      </c>
    </row>
    <row r="238">
      <c r="A238" s="94">
        <v>82709</v>
      </c>
      <c r="B238" s="93" t="s">
        <v>1298</v>
      </c>
      <c r="C238" s="93" t="s">
        <v>1055</v>
      </c>
      <c r="D238" s="93"/>
      <c r="E238" s="94" t="s">
        <v>1066</v>
      </c>
      <c r="F238" s="94" t="s">
        <v>1057</v>
      </c>
      <c r="G238" s="94" t="s">
        <v>1062</v>
      </c>
      <c r="H238" s="95">
        <v>431.64879999999999</v>
      </c>
      <c r="I238" s="94">
        <v>432.08929999999998</v>
      </c>
      <c r="J238" s="96">
        <v>2</v>
      </c>
    </row>
    <row r="239">
      <c r="A239" s="94">
        <v>77119</v>
      </c>
      <c r="B239" s="93" t="s">
        <v>1299</v>
      </c>
      <c r="C239" s="93" t="s">
        <v>1075</v>
      </c>
      <c r="D239" s="93" t="s">
        <v>1086</v>
      </c>
      <c r="E239" s="94" t="s">
        <v>1066</v>
      </c>
      <c r="F239" s="94" t="s">
        <v>1084</v>
      </c>
      <c r="G239" s="94" t="s">
        <v>1062</v>
      </c>
      <c r="H239" s="95">
        <v>431.584</v>
      </c>
      <c r="I239" s="94">
        <v>384.97609999999997</v>
      </c>
      <c r="J239" s="96">
        <v>2</v>
      </c>
    </row>
    <row r="240">
      <c r="A240" s="94">
        <v>84549</v>
      </c>
      <c r="B240" s="93" t="s">
        <v>1300</v>
      </c>
      <c r="C240" s="93" t="s">
        <v>1055</v>
      </c>
      <c r="D240" s="93"/>
      <c r="E240" s="94" t="s">
        <v>1066</v>
      </c>
      <c r="F240" s="94" t="s">
        <v>1057</v>
      </c>
      <c r="G240" s="94" t="s">
        <v>1062</v>
      </c>
      <c r="H240" s="95">
        <v>430.91829999999999</v>
      </c>
      <c r="I240" s="94">
        <v>426.00810000000001</v>
      </c>
      <c r="J240" s="96">
        <v>2</v>
      </c>
    </row>
    <row r="241">
      <c r="A241" s="94">
        <v>88360</v>
      </c>
      <c r="B241" s="93" t="s">
        <v>1301</v>
      </c>
      <c r="C241" s="93" t="s">
        <v>1075</v>
      </c>
      <c r="D241" s="93" t="s">
        <v>1086</v>
      </c>
      <c r="E241" s="94" t="s">
        <v>1066</v>
      </c>
      <c r="F241" s="94" t="s">
        <v>1077</v>
      </c>
      <c r="G241" s="94" t="s">
        <v>1062</v>
      </c>
      <c r="H241" s="95">
        <v>430.82650000000001</v>
      </c>
      <c r="I241" s="94">
        <v>373.96899999999999</v>
      </c>
      <c r="J241" s="96">
        <v>2</v>
      </c>
    </row>
    <row r="242">
      <c r="A242" s="94">
        <v>75173</v>
      </c>
      <c r="B242" s="93" t="s">
        <v>1302</v>
      </c>
      <c r="C242" s="93" t="s">
        <v>1055</v>
      </c>
      <c r="D242" s="93"/>
      <c r="E242" s="94" t="s">
        <v>1066</v>
      </c>
      <c r="F242" s="94" t="s">
        <v>1057</v>
      </c>
      <c r="G242" s="94" t="s">
        <v>1062</v>
      </c>
      <c r="H242" s="95">
        <v>430.48050000000001</v>
      </c>
      <c r="I242" s="94">
        <v>440.60210000000001</v>
      </c>
      <c r="J242" s="96">
        <v>2</v>
      </c>
    </row>
    <row r="243">
      <c r="A243" s="94">
        <v>79643</v>
      </c>
      <c r="B243" s="93" t="s">
        <v>1303</v>
      </c>
      <c r="C243" s="93" t="s">
        <v>1304</v>
      </c>
      <c r="D243" s="93"/>
      <c r="E243" s="94" t="s">
        <v>1066</v>
      </c>
      <c r="F243" s="94" t="s">
        <v>1057</v>
      </c>
      <c r="G243" s="94" t="s">
        <v>1062</v>
      </c>
      <c r="H243" s="95">
        <v>430.47089999999997</v>
      </c>
      <c r="I243" s="94">
        <v>402.85550000000001</v>
      </c>
      <c r="J243" s="96">
        <v>2</v>
      </c>
    </row>
    <row r="244">
      <c r="A244" s="94">
        <v>79724</v>
      </c>
      <c r="B244" s="93" t="s">
        <v>1305</v>
      </c>
      <c r="C244" s="93" t="s">
        <v>1055</v>
      </c>
      <c r="D244" s="93"/>
      <c r="E244" s="94" t="s">
        <v>1066</v>
      </c>
      <c r="F244" s="94" t="s">
        <v>1057</v>
      </c>
      <c r="G244" s="94" t="s">
        <v>1062</v>
      </c>
      <c r="H244" s="95">
        <v>430.30779999999999</v>
      </c>
      <c r="I244" s="94">
        <v>418.94799999999998</v>
      </c>
      <c r="J244" s="96">
        <v>2</v>
      </c>
    </row>
    <row r="245">
      <c r="A245" s="94">
        <v>76303</v>
      </c>
      <c r="B245" s="93" t="s">
        <v>1306</v>
      </c>
      <c r="C245" s="93" t="s">
        <v>1055</v>
      </c>
      <c r="D245" s="93"/>
      <c r="E245" s="94" t="s">
        <v>1066</v>
      </c>
      <c r="F245" s="94" t="s">
        <v>1057</v>
      </c>
      <c r="G245" s="94" t="s">
        <v>1062</v>
      </c>
      <c r="H245" s="95">
        <v>430.30290000000002</v>
      </c>
      <c r="I245" s="94">
        <v>432.04390000000001</v>
      </c>
      <c r="J245" s="96">
        <v>2</v>
      </c>
    </row>
    <row r="246">
      <c r="A246" s="94">
        <v>75711</v>
      </c>
      <c r="B246" s="93" t="s">
        <v>1307</v>
      </c>
      <c r="C246" s="93" t="s">
        <v>1304</v>
      </c>
      <c r="D246" s="93"/>
      <c r="E246" s="94" t="s">
        <v>1066</v>
      </c>
      <c r="F246" s="94" t="s">
        <v>1057</v>
      </c>
      <c r="G246" s="94" t="s">
        <v>1062</v>
      </c>
      <c r="H246" s="95">
        <v>430.27420000000001</v>
      </c>
      <c r="I246" s="94">
        <v>396.90550000000002</v>
      </c>
      <c r="J246" s="96">
        <v>2</v>
      </c>
    </row>
    <row r="247">
      <c r="A247" s="94">
        <v>76971</v>
      </c>
      <c r="B247" s="93" t="s">
        <v>1308</v>
      </c>
      <c r="C247" s="93" t="s">
        <v>1055</v>
      </c>
      <c r="D247" s="93"/>
      <c r="E247" s="94" t="s">
        <v>1066</v>
      </c>
      <c r="F247" s="94" t="s">
        <v>1057</v>
      </c>
      <c r="G247" s="94" t="s">
        <v>1062</v>
      </c>
      <c r="H247" s="95">
        <v>429.9153</v>
      </c>
      <c r="I247" s="94">
        <v>430.5197</v>
      </c>
      <c r="J247" s="96">
        <v>2</v>
      </c>
    </row>
    <row r="248">
      <c r="A248" s="94">
        <v>85839</v>
      </c>
      <c r="B248" s="93" t="s">
        <v>1309</v>
      </c>
      <c r="C248" s="93" t="s">
        <v>1075</v>
      </c>
      <c r="D248" s="93" t="s">
        <v>1086</v>
      </c>
      <c r="E248" s="94" t="s">
        <v>1066</v>
      </c>
      <c r="F248" s="94" t="s">
        <v>1077</v>
      </c>
      <c r="G248" s="94" t="s">
        <v>1062</v>
      </c>
      <c r="H248" s="95">
        <v>429.7946</v>
      </c>
      <c r="I248" s="94">
        <v>370.88130000000001</v>
      </c>
      <c r="J248" s="96">
        <v>2</v>
      </c>
    </row>
    <row r="249">
      <c r="A249" s="94">
        <v>76714</v>
      </c>
      <c r="B249" s="93" t="s">
        <v>1310</v>
      </c>
      <c r="C249" s="93" t="s">
        <v>1055</v>
      </c>
      <c r="D249" s="93"/>
      <c r="E249" s="94" t="s">
        <v>1066</v>
      </c>
      <c r="F249" s="94" t="s">
        <v>1057</v>
      </c>
      <c r="G249" s="94" t="s">
        <v>1062</v>
      </c>
      <c r="H249" s="95">
        <v>429.75400000000002</v>
      </c>
      <c r="I249" s="94">
        <v>406.5102</v>
      </c>
      <c r="J249" s="96">
        <v>2</v>
      </c>
    </row>
    <row r="250">
      <c r="A250" s="94">
        <v>76331</v>
      </c>
      <c r="B250" s="93" t="s">
        <v>1311</v>
      </c>
      <c r="C250" s="93" t="s">
        <v>1055</v>
      </c>
      <c r="D250" s="93"/>
      <c r="E250" s="94" t="s">
        <v>1066</v>
      </c>
      <c r="F250" s="94" t="s">
        <v>1057</v>
      </c>
      <c r="G250" s="94" t="s">
        <v>1062</v>
      </c>
      <c r="H250" s="95">
        <v>429.70890000000003</v>
      </c>
      <c r="I250" s="94">
        <v>424.10480000000001</v>
      </c>
      <c r="J250" s="96">
        <v>2</v>
      </c>
    </row>
    <row r="251">
      <c r="A251" s="94">
        <v>79269</v>
      </c>
      <c r="B251" s="93" t="s">
        <v>1312</v>
      </c>
      <c r="C251" s="93" t="s">
        <v>1055</v>
      </c>
      <c r="D251" s="93"/>
      <c r="E251" s="94" t="s">
        <v>1066</v>
      </c>
      <c r="F251" s="94" t="s">
        <v>1057</v>
      </c>
      <c r="G251" s="94" t="s">
        <v>1062</v>
      </c>
      <c r="H251" s="95">
        <v>429.34129999999999</v>
      </c>
      <c r="I251" s="94">
        <v>416.20699999999999</v>
      </c>
      <c r="J251" s="96">
        <v>2</v>
      </c>
    </row>
    <row r="252">
      <c r="A252" s="94">
        <v>78896</v>
      </c>
      <c r="B252" s="93" t="s">
        <v>1313</v>
      </c>
      <c r="C252" s="93" t="s">
        <v>1055</v>
      </c>
      <c r="D252" s="93"/>
      <c r="E252" s="94" t="s">
        <v>1066</v>
      </c>
      <c r="F252" s="94" t="s">
        <v>1057</v>
      </c>
      <c r="G252" s="94" t="s">
        <v>1062</v>
      </c>
      <c r="H252" s="95">
        <v>429.03730000000002</v>
      </c>
      <c r="I252" s="94">
        <v>430.23149999999998</v>
      </c>
      <c r="J252" s="96">
        <v>2</v>
      </c>
    </row>
    <row r="253">
      <c r="A253" s="94">
        <v>76218</v>
      </c>
      <c r="B253" s="93" t="s">
        <v>1314</v>
      </c>
      <c r="C253" s="93" t="s">
        <v>1055</v>
      </c>
      <c r="D253" s="93"/>
      <c r="E253" s="94" t="s">
        <v>1066</v>
      </c>
      <c r="F253" s="94" t="s">
        <v>1057</v>
      </c>
      <c r="G253" s="94" t="s">
        <v>1062</v>
      </c>
      <c r="H253" s="95">
        <v>428.96300000000002</v>
      </c>
      <c r="I253" s="94">
        <v>429.346</v>
      </c>
      <c r="J253" s="96">
        <v>2</v>
      </c>
    </row>
    <row r="254">
      <c r="A254" s="94">
        <v>84817</v>
      </c>
      <c r="B254" s="93" t="s">
        <v>1315</v>
      </c>
      <c r="C254" s="93" t="s">
        <v>1055</v>
      </c>
      <c r="D254" s="93"/>
      <c r="E254" s="94" t="s">
        <v>1066</v>
      </c>
      <c r="F254" s="94" t="s">
        <v>1057</v>
      </c>
      <c r="G254" s="94" t="s">
        <v>1062</v>
      </c>
      <c r="H254" s="95">
        <v>428.95940000000002</v>
      </c>
      <c r="I254" s="94">
        <v>415.9796</v>
      </c>
      <c r="J254" s="96">
        <v>2</v>
      </c>
    </row>
    <row r="255">
      <c r="A255" s="94">
        <v>75687</v>
      </c>
      <c r="B255" s="93" t="s">
        <v>1316</v>
      </c>
      <c r="C255" s="93" t="s">
        <v>1055</v>
      </c>
      <c r="D255" s="93"/>
      <c r="E255" s="94" t="s">
        <v>1066</v>
      </c>
      <c r="F255" s="94" t="s">
        <v>1057</v>
      </c>
      <c r="G255" s="94" t="s">
        <v>1062</v>
      </c>
      <c r="H255" s="95">
        <v>428.84609999999998</v>
      </c>
      <c r="I255" s="94">
        <v>404.84690000000001</v>
      </c>
      <c r="J255" s="96">
        <v>2</v>
      </c>
    </row>
    <row r="256">
      <c r="A256" s="94">
        <v>82540</v>
      </c>
      <c r="B256" s="93" t="s">
        <v>1317</v>
      </c>
      <c r="C256" s="93" t="s">
        <v>1055</v>
      </c>
      <c r="D256" s="93"/>
      <c r="E256" s="94" t="s">
        <v>1066</v>
      </c>
      <c r="F256" s="94" t="s">
        <v>1057</v>
      </c>
      <c r="G256" s="94" t="s">
        <v>1062</v>
      </c>
      <c r="H256" s="95">
        <v>428.61840000000001</v>
      </c>
      <c r="I256" s="94">
        <v>405.3433</v>
      </c>
      <c r="J256" s="96">
        <v>2</v>
      </c>
    </row>
    <row r="257">
      <c r="A257" s="94">
        <v>75307</v>
      </c>
      <c r="B257" s="93" t="s">
        <v>1318</v>
      </c>
      <c r="C257" s="93" t="s">
        <v>1055</v>
      </c>
      <c r="D257" s="93"/>
      <c r="E257" s="94" t="s">
        <v>1066</v>
      </c>
      <c r="F257" s="94" t="s">
        <v>1057</v>
      </c>
      <c r="G257" s="94" t="s">
        <v>1062</v>
      </c>
      <c r="H257" s="95">
        <v>428.43270000000001</v>
      </c>
      <c r="I257" s="94">
        <v>426.96379999999999</v>
      </c>
      <c r="J257" s="96">
        <v>2</v>
      </c>
    </row>
    <row r="258">
      <c r="A258" s="94">
        <v>86876</v>
      </c>
      <c r="B258" s="93" t="s">
        <v>1319</v>
      </c>
      <c r="C258" s="93" t="s">
        <v>1055</v>
      </c>
      <c r="D258" s="93"/>
      <c r="E258" s="94" t="s">
        <v>1066</v>
      </c>
      <c r="F258" s="94" t="s">
        <v>1077</v>
      </c>
      <c r="G258" s="94" t="s">
        <v>1062</v>
      </c>
      <c r="H258" s="95">
        <v>428.399</v>
      </c>
      <c r="I258" s="94">
        <v>416.04669999999999</v>
      </c>
      <c r="J258" s="96">
        <v>2</v>
      </c>
    </row>
    <row r="259">
      <c r="A259" s="94">
        <v>85712</v>
      </c>
      <c r="B259" s="93" t="s">
        <v>1320</v>
      </c>
      <c r="C259" s="93" t="s">
        <v>1055</v>
      </c>
      <c r="D259" s="93"/>
      <c r="E259" s="94" t="s">
        <v>1066</v>
      </c>
      <c r="F259" s="94" t="s">
        <v>1057</v>
      </c>
      <c r="G259" s="94" t="s">
        <v>1062</v>
      </c>
      <c r="H259" s="95">
        <v>428.27120000000002</v>
      </c>
      <c r="I259" s="94">
        <v>431.79140000000001</v>
      </c>
      <c r="J259" s="96">
        <v>2</v>
      </c>
    </row>
    <row r="260">
      <c r="A260" s="94">
        <v>83316</v>
      </c>
      <c r="B260" s="93" t="s">
        <v>1321</v>
      </c>
      <c r="C260" s="93" t="s">
        <v>1055</v>
      </c>
      <c r="D260" s="93"/>
      <c r="E260" s="94" t="s">
        <v>1066</v>
      </c>
      <c r="F260" s="94" t="s">
        <v>1057</v>
      </c>
      <c r="G260" s="94" t="s">
        <v>1062</v>
      </c>
      <c r="H260" s="95">
        <v>428.01479999999998</v>
      </c>
      <c r="I260" s="94">
        <v>414.93400000000003</v>
      </c>
      <c r="J260" s="96">
        <v>2</v>
      </c>
    </row>
    <row r="261">
      <c r="A261" s="94">
        <v>76542</v>
      </c>
      <c r="B261" s="93" t="s">
        <v>1322</v>
      </c>
      <c r="C261" s="93" t="s">
        <v>1055</v>
      </c>
      <c r="D261" s="93"/>
      <c r="E261" s="94" t="s">
        <v>1066</v>
      </c>
      <c r="F261" s="94" t="s">
        <v>1057</v>
      </c>
      <c r="G261" s="94" t="s">
        <v>1062</v>
      </c>
      <c r="H261" s="95">
        <v>427.48520000000002</v>
      </c>
      <c r="I261" s="94">
        <v>427.67360000000002</v>
      </c>
      <c r="J261" s="96">
        <v>2</v>
      </c>
    </row>
    <row r="262">
      <c r="A262" s="94">
        <v>79899</v>
      </c>
      <c r="B262" s="93" t="s">
        <v>1323</v>
      </c>
      <c r="C262" s="93" t="s">
        <v>1055</v>
      </c>
      <c r="D262" s="93"/>
      <c r="E262" s="94" t="s">
        <v>1066</v>
      </c>
      <c r="F262" s="94" t="s">
        <v>1057</v>
      </c>
      <c r="G262" s="94" t="s">
        <v>1062</v>
      </c>
      <c r="H262" s="95">
        <v>427.35120000000001</v>
      </c>
      <c r="I262" s="94">
        <v>425.17500000000001</v>
      </c>
      <c r="J262" s="96">
        <v>2</v>
      </c>
    </row>
    <row r="263">
      <c r="A263" s="94">
        <v>86316</v>
      </c>
      <c r="B263" s="93" t="s">
        <v>1324</v>
      </c>
      <c r="C263" s="93" t="s">
        <v>1075</v>
      </c>
      <c r="D263" s="93" t="s">
        <v>1173</v>
      </c>
      <c r="E263" s="94" t="s">
        <v>1066</v>
      </c>
      <c r="F263" s="94" t="s">
        <v>1077</v>
      </c>
      <c r="G263" s="94" t="s">
        <v>1062</v>
      </c>
      <c r="H263" s="95">
        <v>427.2989</v>
      </c>
      <c r="I263" s="94">
        <v>353.27359999999999</v>
      </c>
      <c r="J263" s="96">
        <v>2</v>
      </c>
    </row>
    <row r="264">
      <c r="A264" s="94">
        <v>87807</v>
      </c>
      <c r="B264" s="93" t="s">
        <v>1325</v>
      </c>
      <c r="C264" s="93" t="s">
        <v>1055</v>
      </c>
      <c r="D264" s="93"/>
      <c r="E264" s="94" t="s">
        <v>1066</v>
      </c>
      <c r="F264" s="94" t="s">
        <v>1057</v>
      </c>
      <c r="G264" s="94" t="s">
        <v>1062</v>
      </c>
      <c r="H264" s="95">
        <v>427.16559999999998</v>
      </c>
      <c r="I264" s="94">
        <v>419.9941</v>
      </c>
      <c r="J264" s="96">
        <v>2</v>
      </c>
    </row>
    <row r="265">
      <c r="A265" s="94">
        <v>76854</v>
      </c>
      <c r="B265" s="93" t="s">
        <v>1326</v>
      </c>
      <c r="C265" s="93" t="s">
        <v>1304</v>
      </c>
      <c r="D265" s="93"/>
      <c r="E265" s="94" t="s">
        <v>1066</v>
      </c>
      <c r="F265" s="94" t="s">
        <v>1057</v>
      </c>
      <c r="G265" s="94" t="s">
        <v>1062</v>
      </c>
      <c r="H265" s="95">
        <v>426.95620000000002</v>
      </c>
      <c r="I265" s="94">
        <v>404.92739999999998</v>
      </c>
      <c r="J265" s="96">
        <v>2</v>
      </c>
    </row>
    <row r="266">
      <c r="A266" s="94">
        <v>87497</v>
      </c>
      <c r="B266" s="93" t="s">
        <v>1327</v>
      </c>
      <c r="C266" s="93" t="s">
        <v>1055</v>
      </c>
      <c r="D266" s="93"/>
      <c r="E266" s="94" t="s">
        <v>1066</v>
      </c>
      <c r="F266" s="94" t="s">
        <v>1057</v>
      </c>
      <c r="G266" s="94" t="s">
        <v>1062</v>
      </c>
      <c r="H266" s="95">
        <v>426.87790000000001</v>
      </c>
      <c r="I266" s="94">
        <v>399.54160000000002</v>
      </c>
      <c r="J266" s="96">
        <v>2</v>
      </c>
    </row>
    <row r="267">
      <c r="A267" s="94">
        <v>75541</v>
      </c>
      <c r="B267" s="93" t="s">
        <v>1328</v>
      </c>
      <c r="C267" s="93" t="s">
        <v>1304</v>
      </c>
      <c r="D267" s="93"/>
      <c r="E267" s="94" t="s">
        <v>1066</v>
      </c>
      <c r="F267" s="94" t="s">
        <v>1057</v>
      </c>
      <c r="G267" s="94" t="s">
        <v>1062</v>
      </c>
      <c r="H267" s="95">
        <v>426.56599999999997</v>
      </c>
      <c r="I267" s="94">
        <v>416.51749999999998</v>
      </c>
      <c r="J267" s="96">
        <v>2</v>
      </c>
    </row>
    <row r="268">
      <c r="A268" s="94">
        <v>79635</v>
      </c>
      <c r="B268" s="93" t="s">
        <v>1329</v>
      </c>
      <c r="C268" s="93" t="s">
        <v>1055</v>
      </c>
      <c r="D268" s="93"/>
      <c r="E268" s="94" t="s">
        <v>1066</v>
      </c>
      <c r="F268" s="94" t="s">
        <v>1057</v>
      </c>
      <c r="G268" s="94" t="s">
        <v>1062</v>
      </c>
      <c r="H268" s="95">
        <v>426.4597</v>
      </c>
      <c r="I268" s="94">
        <v>429.14280000000002</v>
      </c>
      <c r="J268" s="96">
        <v>2</v>
      </c>
    </row>
    <row r="269">
      <c r="A269" s="94">
        <v>75332</v>
      </c>
      <c r="B269" s="93" t="s">
        <v>1330</v>
      </c>
      <c r="C269" s="93" t="s">
        <v>1055</v>
      </c>
      <c r="D269" s="93"/>
      <c r="E269" s="94" t="s">
        <v>1066</v>
      </c>
      <c r="F269" s="94" t="s">
        <v>1057</v>
      </c>
      <c r="G269" s="94" t="s">
        <v>1062</v>
      </c>
      <c r="H269" s="95">
        <v>426.38369999999998</v>
      </c>
      <c r="I269" s="94">
        <v>417.23239999999998</v>
      </c>
      <c r="J269" s="96">
        <v>2</v>
      </c>
    </row>
    <row r="270">
      <c r="A270" s="94">
        <v>87157</v>
      </c>
      <c r="B270" s="93" t="s">
        <v>1331</v>
      </c>
      <c r="C270" s="93" t="s">
        <v>1075</v>
      </c>
      <c r="D270" s="93" t="s">
        <v>1086</v>
      </c>
      <c r="E270" s="94" t="s">
        <v>1066</v>
      </c>
      <c r="F270" s="94" t="s">
        <v>1077</v>
      </c>
      <c r="G270" s="94" t="s">
        <v>1062</v>
      </c>
      <c r="H270" s="95">
        <v>425.81889999999999</v>
      </c>
      <c r="I270" s="94">
        <v>380.63749999999999</v>
      </c>
      <c r="J270" s="96">
        <v>2</v>
      </c>
    </row>
    <row r="271">
      <c r="A271" s="94">
        <v>79380</v>
      </c>
      <c r="B271" s="93" t="s">
        <v>1332</v>
      </c>
      <c r="C271" s="93" t="s">
        <v>1075</v>
      </c>
      <c r="D271" s="93" t="s">
        <v>1086</v>
      </c>
      <c r="E271" s="94" t="s">
        <v>1066</v>
      </c>
      <c r="F271" s="94" t="s">
        <v>1077</v>
      </c>
      <c r="G271" s="94" t="s">
        <v>1062</v>
      </c>
      <c r="H271" s="95">
        <v>425.78769999999997</v>
      </c>
      <c r="I271" s="94">
        <v>402.74669999999998</v>
      </c>
      <c r="J271" s="96">
        <v>2</v>
      </c>
    </row>
    <row r="272">
      <c r="A272" s="94">
        <v>85271</v>
      </c>
      <c r="B272" s="93" t="s">
        <v>1333</v>
      </c>
      <c r="C272" s="93" t="s">
        <v>1055</v>
      </c>
      <c r="D272" s="93"/>
      <c r="E272" s="94" t="s">
        <v>1066</v>
      </c>
      <c r="F272" s="94" t="s">
        <v>1057</v>
      </c>
      <c r="G272" s="94" t="s">
        <v>1062</v>
      </c>
      <c r="H272" s="95">
        <v>425.75979999999998</v>
      </c>
      <c r="I272" s="94">
        <v>414.21960000000001</v>
      </c>
      <c r="J272" s="96">
        <v>2</v>
      </c>
    </row>
    <row r="273">
      <c r="A273" s="94">
        <v>79060</v>
      </c>
      <c r="B273" s="93" t="s">
        <v>1334</v>
      </c>
      <c r="C273" s="93" t="s">
        <v>1055</v>
      </c>
      <c r="D273" s="93"/>
      <c r="E273" s="94" t="s">
        <v>1066</v>
      </c>
      <c r="F273" s="94" t="s">
        <v>1057</v>
      </c>
      <c r="G273" s="94" t="s">
        <v>1062</v>
      </c>
      <c r="H273" s="95">
        <v>424.65370000000001</v>
      </c>
      <c r="I273" s="94">
        <v>427.15480000000002</v>
      </c>
      <c r="J273" s="96">
        <v>2</v>
      </c>
    </row>
    <row r="274">
      <c r="A274" s="94">
        <v>86271</v>
      </c>
      <c r="B274" s="93" t="s">
        <v>1335</v>
      </c>
      <c r="C274" s="93" t="s">
        <v>1055</v>
      </c>
      <c r="D274" s="93"/>
      <c r="E274" s="94" t="s">
        <v>1066</v>
      </c>
      <c r="F274" s="94" t="s">
        <v>1057</v>
      </c>
      <c r="G274" s="94" t="s">
        <v>1062</v>
      </c>
      <c r="H274" s="95">
        <v>424.46140000000003</v>
      </c>
      <c r="I274" s="94">
        <v>426.00139999999999</v>
      </c>
      <c r="J274" s="96">
        <v>2</v>
      </c>
    </row>
    <row r="275">
      <c r="A275" s="94">
        <v>87222</v>
      </c>
      <c r="B275" s="93" t="s">
        <v>1336</v>
      </c>
      <c r="C275" s="93" t="s">
        <v>1055</v>
      </c>
      <c r="D275" s="93"/>
      <c r="E275" s="94" t="s">
        <v>1066</v>
      </c>
      <c r="F275" s="94" t="s">
        <v>1057</v>
      </c>
      <c r="G275" s="94" t="s">
        <v>1062</v>
      </c>
      <c r="H275" s="95">
        <v>424.27969999999999</v>
      </c>
      <c r="I275" s="94">
        <v>409.73079999999999</v>
      </c>
      <c r="J275" s="96">
        <v>2</v>
      </c>
    </row>
    <row r="276">
      <c r="A276" s="94">
        <v>78330</v>
      </c>
      <c r="B276" s="93" t="s">
        <v>1337</v>
      </c>
      <c r="C276" s="93" t="s">
        <v>1075</v>
      </c>
      <c r="D276" s="93" t="s">
        <v>1173</v>
      </c>
      <c r="E276" s="94" t="s">
        <v>1066</v>
      </c>
      <c r="F276" s="94" t="s">
        <v>1077</v>
      </c>
      <c r="G276" s="94" t="s">
        <v>1062</v>
      </c>
      <c r="H276" s="95">
        <v>424.24220000000003</v>
      </c>
      <c r="I276" s="94">
        <v>267.8381</v>
      </c>
      <c r="J276" s="96">
        <v>2</v>
      </c>
    </row>
    <row r="277">
      <c r="A277" s="94">
        <v>86385</v>
      </c>
      <c r="B277" s="93" t="s">
        <v>1338</v>
      </c>
      <c r="C277" s="93" t="s">
        <v>1075</v>
      </c>
      <c r="D277" s="93" t="s">
        <v>1173</v>
      </c>
      <c r="E277" s="94" t="s">
        <v>1066</v>
      </c>
      <c r="F277" s="94" t="s">
        <v>1077</v>
      </c>
      <c r="G277" s="94" t="s">
        <v>1062</v>
      </c>
      <c r="H277" s="95">
        <v>424.19400000000002</v>
      </c>
      <c r="I277" s="94">
        <v>357.86709999999999</v>
      </c>
      <c r="J277" s="96">
        <v>2</v>
      </c>
    </row>
    <row r="278">
      <c r="A278" s="94">
        <v>78145</v>
      </c>
      <c r="B278" s="93" t="s">
        <v>1339</v>
      </c>
      <c r="C278" s="93" t="s">
        <v>1075</v>
      </c>
      <c r="D278" s="93" t="s">
        <v>1173</v>
      </c>
      <c r="E278" s="94" t="s">
        <v>1066</v>
      </c>
      <c r="F278" s="94" t="s">
        <v>1077</v>
      </c>
      <c r="G278" s="94" t="s">
        <v>1062</v>
      </c>
      <c r="H278" s="95">
        <v>422.80259999999998</v>
      </c>
      <c r="I278" s="94">
        <v>335.16359999999997</v>
      </c>
      <c r="J278" s="96">
        <v>2</v>
      </c>
    </row>
    <row r="279">
      <c r="A279" s="94">
        <v>76982</v>
      </c>
      <c r="B279" s="93" t="s">
        <v>1340</v>
      </c>
      <c r="C279" s="93" t="s">
        <v>1075</v>
      </c>
      <c r="D279" s="93" t="s">
        <v>1086</v>
      </c>
      <c r="E279" s="94" t="s">
        <v>1066</v>
      </c>
      <c r="F279" s="94" t="s">
        <v>1057</v>
      </c>
      <c r="G279" s="94" t="s">
        <v>1062</v>
      </c>
      <c r="H279" s="95">
        <v>422.77269999999999</v>
      </c>
      <c r="I279" s="94">
        <v>389.38709999999998</v>
      </c>
      <c r="J279" s="96">
        <v>2</v>
      </c>
    </row>
    <row r="280">
      <c r="A280" s="94">
        <v>85440</v>
      </c>
      <c r="B280" s="93" t="s">
        <v>1341</v>
      </c>
      <c r="C280" s="93" t="s">
        <v>1055</v>
      </c>
      <c r="D280" s="93"/>
      <c r="E280" s="94" t="s">
        <v>1066</v>
      </c>
      <c r="F280" s="94" t="s">
        <v>1057</v>
      </c>
      <c r="G280" s="94" t="s">
        <v>1062</v>
      </c>
      <c r="H280" s="95">
        <v>421.49880000000002</v>
      </c>
      <c r="I280" s="94">
        <v>391.15980000000002</v>
      </c>
      <c r="J280" s="96">
        <v>2</v>
      </c>
    </row>
    <row r="281">
      <c r="A281" s="94">
        <v>80574</v>
      </c>
      <c r="B281" s="93" t="s">
        <v>1342</v>
      </c>
      <c r="C281" s="93" t="s">
        <v>1055</v>
      </c>
      <c r="D281" s="93"/>
      <c r="E281" s="94" t="s">
        <v>1066</v>
      </c>
      <c r="F281" s="94" t="s">
        <v>1057</v>
      </c>
      <c r="G281" s="94" t="s">
        <v>1062</v>
      </c>
      <c r="H281" s="95">
        <v>421.17869999999999</v>
      </c>
      <c r="I281" s="94">
        <v>413.46769999999998</v>
      </c>
      <c r="J281" s="96">
        <v>2</v>
      </c>
    </row>
    <row r="282">
      <c r="A282" s="102">
        <v>87176</v>
      </c>
      <c r="B282" s="103" t="s">
        <v>1343</v>
      </c>
      <c r="C282" s="103" t="s">
        <v>1055</v>
      </c>
      <c r="D282" s="103"/>
      <c r="E282" s="102" t="s">
        <v>1066</v>
      </c>
      <c r="F282" s="102" t="s">
        <v>1057</v>
      </c>
      <c r="G282" s="102" t="s">
        <v>1062</v>
      </c>
      <c r="H282" s="104">
        <v>420.971</v>
      </c>
      <c r="I282" s="102">
        <v>395.08139999999997</v>
      </c>
      <c r="J282" s="105">
        <v>1</v>
      </c>
    </row>
    <row r="283">
      <c r="A283" s="102">
        <v>86823</v>
      </c>
      <c r="B283" s="103" t="s">
        <v>1344</v>
      </c>
      <c r="C283" s="103" t="s">
        <v>1304</v>
      </c>
      <c r="D283" s="103"/>
      <c r="E283" s="102" t="s">
        <v>1066</v>
      </c>
      <c r="F283" s="102" t="s">
        <v>1057</v>
      </c>
      <c r="G283" s="102" t="s">
        <v>1062</v>
      </c>
      <c r="H283" s="104">
        <v>420.62459999999999</v>
      </c>
      <c r="I283" s="102">
        <v>403.1472</v>
      </c>
      <c r="J283" s="105">
        <v>1</v>
      </c>
    </row>
    <row r="284">
      <c r="A284" s="102">
        <v>79037</v>
      </c>
      <c r="B284" s="103" t="s">
        <v>1345</v>
      </c>
      <c r="C284" s="103" t="s">
        <v>1055</v>
      </c>
      <c r="D284" s="103"/>
      <c r="E284" s="102" t="s">
        <v>1066</v>
      </c>
      <c r="F284" s="102" t="s">
        <v>1057</v>
      </c>
      <c r="G284" s="102" t="s">
        <v>1062</v>
      </c>
      <c r="H284" s="104">
        <v>420.53660000000002</v>
      </c>
      <c r="I284" s="102">
        <v>403.64019999999999</v>
      </c>
      <c r="J284" s="105">
        <v>1</v>
      </c>
    </row>
    <row r="285">
      <c r="A285" s="102">
        <v>80096</v>
      </c>
      <c r="B285" s="103" t="s">
        <v>1346</v>
      </c>
      <c r="C285" s="103" t="s">
        <v>1304</v>
      </c>
      <c r="D285" s="103"/>
      <c r="E285" s="102" t="s">
        <v>1066</v>
      </c>
      <c r="F285" s="102" t="s">
        <v>1057</v>
      </c>
      <c r="G285" s="102" t="s">
        <v>1062</v>
      </c>
      <c r="H285" s="104">
        <v>420.18130000000002</v>
      </c>
      <c r="I285" s="102">
        <v>412.6823</v>
      </c>
      <c r="J285" s="105">
        <v>1</v>
      </c>
    </row>
    <row r="286">
      <c r="A286" s="102">
        <v>77276</v>
      </c>
      <c r="B286" s="103" t="s">
        <v>1347</v>
      </c>
      <c r="C286" s="103" t="s">
        <v>1304</v>
      </c>
      <c r="D286" s="103"/>
      <c r="E286" s="102" t="s">
        <v>1066</v>
      </c>
      <c r="F286" s="102" t="s">
        <v>1057</v>
      </c>
      <c r="G286" s="102" t="s">
        <v>1062</v>
      </c>
      <c r="H286" s="104">
        <v>420.14089999999999</v>
      </c>
      <c r="I286" s="102">
        <v>391.11470000000003</v>
      </c>
      <c r="J286" s="105">
        <v>1</v>
      </c>
    </row>
    <row r="287">
      <c r="A287" s="102">
        <v>87544</v>
      </c>
      <c r="B287" s="103" t="s">
        <v>1348</v>
      </c>
      <c r="C287" s="103" t="s">
        <v>1055</v>
      </c>
      <c r="D287" s="103"/>
      <c r="E287" s="102" t="s">
        <v>1066</v>
      </c>
      <c r="F287" s="102" t="s">
        <v>1057</v>
      </c>
      <c r="G287" s="102" t="s">
        <v>1062</v>
      </c>
      <c r="H287" s="104">
        <v>420.04039999999998</v>
      </c>
      <c r="I287" s="102">
        <v>404.11919999999998</v>
      </c>
      <c r="J287" s="105">
        <v>1</v>
      </c>
    </row>
    <row r="288">
      <c r="A288" s="102">
        <v>78927</v>
      </c>
      <c r="B288" s="103" t="s">
        <v>1349</v>
      </c>
      <c r="C288" s="103" t="s">
        <v>1304</v>
      </c>
      <c r="D288" s="103"/>
      <c r="E288" s="102" t="s">
        <v>1066</v>
      </c>
      <c r="F288" s="102" t="s">
        <v>1057</v>
      </c>
      <c r="G288" s="102" t="s">
        <v>1062</v>
      </c>
      <c r="H288" s="104">
        <v>419.59559999999999</v>
      </c>
      <c r="I288" s="102">
        <v>397.62180000000001</v>
      </c>
      <c r="J288" s="105">
        <v>1</v>
      </c>
    </row>
    <row r="289">
      <c r="A289" s="102">
        <v>77169</v>
      </c>
      <c r="B289" s="103" t="s">
        <v>1350</v>
      </c>
      <c r="C289" s="103" t="s">
        <v>1075</v>
      </c>
      <c r="D289" s="103" t="s">
        <v>1086</v>
      </c>
      <c r="E289" s="102" t="s">
        <v>1066</v>
      </c>
      <c r="F289" s="102" t="s">
        <v>1077</v>
      </c>
      <c r="G289" s="102" t="s">
        <v>1062</v>
      </c>
      <c r="H289" s="104">
        <v>419.5489</v>
      </c>
      <c r="I289" s="102">
        <v>410.04520000000002</v>
      </c>
      <c r="J289" s="105">
        <v>1</v>
      </c>
    </row>
    <row r="290">
      <c r="A290" s="102">
        <v>86437</v>
      </c>
      <c r="B290" s="103" t="s">
        <v>1351</v>
      </c>
      <c r="C290" s="103" t="s">
        <v>1055</v>
      </c>
      <c r="D290" s="103"/>
      <c r="E290" s="102" t="s">
        <v>1066</v>
      </c>
      <c r="F290" s="102" t="s">
        <v>1057</v>
      </c>
      <c r="G290" s="102" t="s">
        <v>1062</v>
      </c>
      <c r="H290" s="104">
        <v>419.42009999999999</v>
      </c>
      <c r="I290" s="102">
        <v>404.42399999999998</v>
      </c>
      <c r="J290" s="105">
        <v>1</v>
      </c>
    </row>
    <row r="291">
      <c r="A291" s="102">
        <v>87129</v>
      </c>
      <c r="B291" s="103" t="s">
        <v>1352</v>
      </c>
      <c r="C291" s="103" t="s">
        <v>1075</v>
      </c>
      <c r="D291" s="103" t="s">
        <v>1086</v>
      </c>
      <c r="E291" s="102" t="s">
        <v>1066</v>
      </c>
      <c r="F291" s="102" t="s">
        <v>1077</v>
      </c>
      <c r="G291" s="102" t="s">
        <v>1062</v>
      </c>
      <c r="H291" s="104">
        <v>419.12610000000001</v>
      </c>
      <c r="I291" s="102">
        <v>378.39240000000001</v>
      </c>
      <c r="J291" s="105">
        <v>1</v>
      </c>
    </row>
    <row r="292">
      <c r="A292" s="102">
        <v>79587</v>
      </c>
      <c r="B292" s="103" t="s">
        <v>1353</v>
      </c>
      <c r="C292" s="103" t="s">
        <v>1304</v>
      </c>
      <c r="D292" s="103"/>
      <c r="E292" s="102" t="s">
        <v>1066</v>
      </c>
      <c r="F292" s="102" t="s">
        <v>1057</v>
      </c>
      <c r="G292" s="102" t="s">
        <v>1062</v>
      </c>
      <c r="H292" s="104">
        <v>419.07960000000003</v>
      </c>
      <c r="I292" s="102">
        <v>386.34350000000001</v>
      </c>
      <c r="J292" s="105">
        <v>1</v>
      </c>
    </row>
    <row r="293">
      <c r="A293" s="102">
        <v>82604</v>
      </c>
      <c r="B293" s="103" t="s">
        <v>1354</v>
      </c>
      <c r="C293" s="103" t="s">
        <v>1075</v>
      </c>
      <c r="D293" s="103" t="s">
        <v>1086</v>
      </c>
      <c r="E293" s="102" t="s">
        <v>1066</v>
      </c>
      <c r="F293" s="102" t="s">
        <v>1084</v>
      </c>
      <c r="G293" s="102" t="s">
        <v>1062</v>
      </c>
      <c r="H293" s="104">
        <v>418.93920000000003</v>
      </c>
      <c r="I293" s="102">
        <v>366.47089999999997</v>
      </c>
      <c r="J293" s="105">
        <v>1</v>
      </c>
    </row>
    <row r="294">
      <c r="A294" s="102">
        <v>75131</v>
      </c>
      <c r="B294" s="103" t="s">
        <v>1355</v>
      </c>
      <c r="C294" s="103" t="s">
        <v>1055</v>
      </c>
      <c r="D294" s="103"/>
      <c r="E294" s="102" t="s">
        <v>1066</v>
      </c>
      <c r="F294" s="102" t="s">
        <v>1057</v>
      </c>
      <c r="G294" s="102" t="s">
        <v>1062</v>
      </c>
      <c r="H294" s="104">
        <v>418.61590000000001</v>
      </c>
      <c r="I294" s="102">
        <v>387.8107</v>
      </c>
      <c r="J294" s="105">
        <v>1</v>
      </c>
    </row>
    <row r="295">
      <c r="A295" s="102">
        <v>76702</v>
      </c>
      <c r="B295" s="103" t="s">
        <v>1356</v>
      </c>
      <c r="C295" s="103" t="s">
        <v>1304</v>
      </c>
      <c r="D295" s="103"/>
      <c r="E295" s="102" t="s">
        <v>1066</v>
      </c>
      <c r="F295" s="102" t="s">
        <v>1057</v>
      </c>
      <c r="G295" s="102" t="s">
        <v>1062</v>
      </c>
      <c r="H295" s="104">
        <v>417.90690000000001</v>
      </c>
      <c r="I295" s="102">
        <v>400.89080000000001</v>
      </c>
      <c r="J295" s="105">
        <v>1</v>
      </c>
    </row>
    <row r="296">
      <c r="A296" s="102">
        <v>77365</v>
      </c>
      <c r="B296" s="103" t="s">
        <v>1357</v>
      </c>
      <c r="C296" s="103" t="s">
        <v>1075</v>
      </c>
      <c r="D296" s="103" t="s">
        <v>1173</v>
      </c>
      <c r="E296" s="102" t="s">
        <v>1066</v>
      </c>
      <c r="F296" s="102" t="s">
        <v>1077</v>
      </c>
      <c r="G296" s="102" t="s">
        <v>1062</v>
      </c>
      <c r="H296" s="104">
        <v>417.8777</v>
      </c>
      <c r="I296" s="102">
        <v>376.6019</v>
      </c>
      <c r="J296" s="105">
        <v>1</v>
      </c>
    </row>
    <row r="297">
      <c r="A297" s="102">
        <v>79103</v>
      </c>
      <c r="B297" s="103" t="s">
        <v>1358</v>
      </c>
      <c r="C297" s="103" t="s">
        <v>1075</v>
      </c>
      <c r="D297" s="103" t="s">
        <v>1173</v>
      </c>
      <c r="E297" s="102" t="s">
        <v>1066</v>
      </c>
      <c r="F297" s="102" t="s">
        <v>1057</v>
      </c>
      <c r="G297" s="102" t="s">
        <v>1062</v>
      </c>
      <c r="H297" s="104">
        <v>417.29250000000002</v>
      </c>
      <c r="I297" s="102">
        <v>347.95479999999998</v>
      </c>
      <c r="J297" s="105">
        <v>1</v>
      </c>
    </row>
    <row r="298">
      <c r="A298" s="102">
        <v>75666</v>
      </c>
      <c r="B298" s="103" t="s">
        <v>1359</v>
      </c>
      <c r="C298" s="103" t="s">
        <v>1304</v>
      </c>
      <c r="D298" s="103"/>
      <c r="E298" s="102" t="s">
        <v>1066</v>
      </c>
      <c r="F298" s="102" t="s">
        <v>1057</v>
      </c>
      <c r="G298" s="102" t="s">
        <v>1062</v>
      </c>
      <c r="H298" s="104">
        <v>416.28359999999998</v>
      </c>
      <c r="I298" s="102">
        <v>385.38690000000003</v>
      </c>
      <c r="J298" s="105">
        <v>1</v>
      </c>
    </row>
    <row r="299">
      <c r="A299" s="102">
        <v>81147</v>
      </c>
      <c r="B299" s="103" t="s">
        <v>1360</v>
      </c>
      <c r="C299" s="103" t="s">
        <v>1304</v>
      </c>
      <c r="D299" s="103"/>
      <c r="E299" s="102" t="s">
        <v>1066</v>
      </c>
      <c r="F299" s="102" t="s">
        <v>1057</v>
      </c>
      <c r="G299" s="102" t="s">
        <v>1062</v>
      </c>
      <c r="H299" s="104">
        <v>415.93860000000001</v>
      </c>
      <c r="I299" s="102">
        <v>382.0376</v>
      </c>
      <c r="J299" s="105">
        <v>1</v>
      </c>
    </row>
    <row r="300">
      <c r="A300" s="102">
        <v>75721</v>
      </c>
      <c r="B300" s="103" t="s">
        <v>1361</v>
      </c>
      <c r="C300" s="103" t="s">
        <v>1075</v>
      </c>
      <c r="D300" s="103" t="s">
        <v>1086</v>
      </c>
      <c r="E300" s="102" t="s">
        <v>1066</v>
      </c>
      <c r="F300" s="102" t="s">
        <v>1057</v>
      </c>
      <c r="G300" s="102" t="s">
        <v>1062</v>
      </c>
      <c r="H300" s="104">
        <v>415.80160000000001</v>
      </c>
      <c r="I300" s="102">
        <v>397.11189999999999</v>
      </c>
      <c r="J300" s="105">
        <v>1</v>
      </c>
    </row>
    <row r="301">
      <c r="A301" s="102">
        <v>84619</v>
      </c>
      <c r="B301" s="103" t="s">
        <v>1362</v>
      </c>
      <c r="C301" s="103" t="s">
        <v>1304</v>
      </c>
      <c r="D301" s="103"/>
      <c r="E301" s="102" t="s">
        <v>1066</v>
      </c>
      <c r="F301" s="102" t="s">
        <v>1057</v>
      </c>
      <c r="G301" s="102" t="s">
        <v>1062</v>
      </c>
      <c r="H301" s="104">
        <v>414.95670000000001</v>
      </c>
      <c r="I301" s="102">
        <v>382.11309999999997</v>
      </c>
      <c r="J301" s="105">
        <v>1</v>
      </c>
    </row>
    <row r="302">
      <c r="A302" s="102">
        <v>75751</v>
      </c>
      <c r="B302" s="103" t="s">
        <v>1363</v>
      </c>
      <c r="C302" s="103" t="s">
        <v>1055</v>
      </c>
      <c r="D302" s="103"/>
      <c r="E302" s="102" t="s">
        <v>1066</v>
      </c>
      <c r="F302" s="102" t="s">
        <v>1057</v>
      </c>
      <c r="G302" s="102" t="s">
        <v>1062</v>
      </c>
      <c r="H302" s="104">
        <v>414.20429999999999</v>
      </c>
      <c r="I302" s="102">
        <v>399.68419999999998</v>
      </c>
      <c r="J302" s="105">
        <v>1</v>
      </c>
    </row>
    <row r="303">
      <c r="A303" s="102">
        <v>83055</v>
      </c>
      <c r="B303" s="103" t="s">
        <v>1364</v>
      </c>
      <c r="C303" s="103" t="s">
        <v>1304</v>
      </c>
      <c r="D303" s="103"/>
      <c r="E303" s="102" t="s">
        <v>1066</v>
      </c>
      <c r="F303" s="102" t="s">
        <v>1057</v>
      </c>
      <c r="G303" s="102" t="s">
        <v>1062</v>
      </c>
      <c r="H303" s="104">
        <v>414.05220000000003</v>
      </c>
      <c r="I303" s="102">
        <v>393.89299999999997</v>
      </c>
      <c r="J303" s="105">
        <v>1</v>
      </c>
    </row>
    <row r="304">
      <c r="A304" s="102">
        <v>76922</v>
      </c>
      <c r="B304" s="103" t="s">
        <v>1365</v>
      </c>
      <c r="C304" s="103" t="s">
        <v>1304</v>
      </c>
      <c r="D304" s="103"/>
      <c r="E304" s="102" t="s">
        <v>1066</v>
      </c>
      <c r="F304" s="102" t="s">
        <v>1057</v>
      </c>
      <c r="G304" s="102" t="s">
        <v>1062</v>
      </c>
      <c r="H304" s="104">
        <v>413.97730000000001</v>
      </c>
      <c r="I304" s="102">
        <v>392.21789999999999</v>
      </c>
      <c r="J304" s="105">
        <v>1</v>
      </c>
    </row>
    <row r="305">
      <c r="A305" s="102">
        <v>80148</v>
      </c>
      <c r="B305" s="103" t="s">
        <v>1366</v>
      </c>
      <c r="C305" s="103" t="s">
        <v>1304</v>
      </c>
      <c r="D305" s="103"/>
      <c r="E305" s="102" t="s">
        <v>1066</v>
      </c>
      <c r="F305" s="102" t="s">
        <v>1057</v>
      </c>
      <c r="G305" s="102" t="s">
        <v>1062</v>
      </c>
      <c r="H305" s="104">
        <v>413.96159999999998</v>
      </c>
      <c r="I305" s="102">
        <v>385.37959999999998</v>
      </c>
      <c r="J305" s="105">
        <v>1</v>
      </c>
    </row>
    <row r="306">
      <c r="A306" s="102">
        <v>79170</v>
      </c>
      <c r="B306" s="103" t="s">
        <v>1270</v>
      </c>
      <c r="C306" s="103" t="s">
        <v>1304</v>
      </c>
      <c r="D306" s="103"/>
      <c r="E306" s="102" t="s">
        <v>1066</v>
      </c>
      <c r="F306" s="102" t="s">
        <v>1057</v>
      </c>
      <c r="G306" s="102" t="s">
        <v>1062</v>
      </c>
      <c r="H306" s="104">
        <v>413.95699999999999</v>
      </c>
      <c r="I306" s="102">
        <v>381.98739999999998</v>
      </c>
      <c r="J306" s="105">
        <v>1</v>
      </c>
    </row>
    <row r="307">
      <c r="A307" s="102">
        <v>77224</v>
      </c>
      <c r="B307" s="103" t="s">
        <v>1367</v>
      </c>
      <c r="C307" s="103" t="s">
        <v>1304</v>
      </c>
      <c r="D307" s="103"/>
      <c r="E307" s="102" t="s">
        <v>1066</v>
      </c>
      <c r="F307" s="102" t="s">
        <v>1057</v>
      </c>
      <c r="G307" s="102" t="s">
        <v>1062</v>
      </c>
      <c r="H307" s="104">
        <v>412.63999999999999</v>
      </c>
      <c r="I307" s="102">
        <v>385.58679999999998</v>
      </c>
      <c r="J307" s="105">
        <v>1</v>
      </c>
    </row>
    <row r="308">
      <c r="A308" s="102">
        <v>88658</v>
      </c>
      <c r="B308" s="103" t="s">
        <v>1368</v>
      </c>
      <c r="C308" s="103" t="s">
        <v>1122</v>
      </c>
      <c r="D308" s="103"/>
      <c r="E308" s="102" t="s">
        <v>1056</v>
      </c>
      <c r="F308" s="102" t="s">
        <v>1057</v>
      </c>
      <c r="G308" s="102" t="s">
        <v>1062</v>
      </c>
      <c r="H308" s="104">
        <v>412.62270000000001</v>
      </c>
      <c r="I308" s="102">
        <v>401.0471</v>
      </c>
      <c r="J308" s="105">
        <v>1</v>
      </c>
    </row>
    <row r="309">
      <c r="A309" s="102">
        <v>79260</v>
      </c>
      <c r="B309" s="103" t="s">
        <v>1369</v>
      </c>
      <c r="C309" s="103" t="s">
        <v>1075</v>
      </c>
      <c r="D309" s="103" t="s">
        <v>1086</v>
      </c>
      <c r="E309" s="102" t="s">
        <v>1066</v>
      </c>
      <c r="F309" s="102" t="s">
        <v>1077</v>
      </c>
      <c r="G309" s="102" t="s">
        <v>1062</v>
      </c>
      <c r="H309" s="104">
        <v>412.5958</v>
      </c>
      <c r="I309" s="102">
        <v>247.7501</v>
      </c>
      <c r="J309" s="105">
        <v>1</v>
      </c>
    </row>
    <row r="310">
      <c r="A310" s="102">
        <v>82944</v>
      </c>
      <c r="B310" s="103" t="s">
        <v>1370</v>
      </c>
      <c r="C310" s="103" t="s">
        <v>1075</v>
      </c>
      <c r="D310" s="103" t="s">
        <v>1173</v>
      </c>
      <c r="E310" s="102" t="s">
        <v>1066</v>
      </c>
      <c r="F310" s="102" t="s">
        <v>1057</v>
      </c>
      <c r="G310" s="102" t="s">
        <v>1062</v>
      </c>
      <c r="H310" s="104">
        <v>412.40719999999999</v>
      </c>
      <c r="I310" s="102">
        <v>379.16359999999997</v>
      </c>
      <c r="J310" s="105">
        <v>1</v>
      </c>
    </row>
    <row r="311">
      <c r="A311" s="102">
        <v>76906</v>
      </c>
      <c r="B311" s="103" t="s">
        <v>1371</v>
      </c>
      <c r="C311" s="103" t="s">
        <v>1304</v>
      </c>
      <c r="D311" s="103"/>
      <c r="E311" s="102" t="s">
        <v>1066</v>
      </c>
      <c r="F311" s="102" t="s">
        <v>1057</v>
      </c>
      <c r="G311" s="102" t="s">
        <v>1062</v>
      </c>
      <c r="H311" s="104">
        <v>412.39749999999998</v>
      </c>
      <c r="I311" s="102">
        <v>391.37389999999999</v>
      </c>
      <c r="J311" s="105">
        <v>1</v>
      </c>
    </row>
    <row r="312">
      <c r="A312" s="102">
        <v>79040</v>
      </c>
      <c r="B312" s="103" t="s">
        <v>1372</v>
      </c>
      <c r="C312" s="103" t="s">
        <v>1304</v>
      </c>
      <c r="D312" s="103"/>
      <c r="E312" s="102" t="s">
        <v>1066</v>
      </c>
      <c r="F312" s="102" t="s">
        <v>1057</v>
      </c>
      <c r="G312" s="102" t="s">
        <v>1062</v>
      </c>
      <c r="H312" s="104">
        <v>412.33240000000001</v>
      </c>
      <c r="I312" s="102">
        <v>392.06</v>
      </c>
      <c r="J312" s="105">
        <v>1</v>
      </c>
    </row>
    <row r="313">
      <c r="A313" s="102">
        <v>86078</v>
      </c>
      <c r="B313" s="103" t="s">
        <v>1373</v>
      </c>
      <c r="C313" s="103" t="s">
        <v>1075</v>
      </c>
      <c r="D313" s="103" t="s">
        <v>1173</v>
      </c>
      <c r="E313" s="102" t="s">
        <v>1066</v>
      </c>
      <c r="F313" s="102" t="s">
        <v>1077</v>
      </c>
      <c r="G313" s="102" t="s">
        <v>1062</v>
      </c>
      <c r="H313" s="104">
        <v>412.1377</v>
      </c>
      <c r="I313" s="102">
        <v>379.505</v>
      </c>
      <c r="J313" s="105">
        <v>1</v>
      </c>
    </row>
    <row r="314">
      <c r="A314" s="102">
        <v>83104</v>
      </c>
      <c r="B314" s="103" t="s">
        <v>1374</v>
      </c>
      <c r="C314" s="103" t="s">
        <v>1304</v>
      </c>
      <c r="D314" s="103"/>
      <c r="E314" s="102" t="s">
        <v>1066</v>
      </c>
      <c r="F314" s="102" t="s">
        <v>1057</v>
      </c>
      <c r="G314" s="102" t="s">
        <v>1062</v>
      </c>
      <c r="H314" s="104">
        <v>411.8109</v>
      </c>
      <c r="I314" s="102">
        <v>388.6191</v>
      </c>
      <c r="J314" s="105">
        <v>1</v>
      </c>
    </row>
    <row r="315">
      <c r="A315" s="102">
        <v>79594</v>
      </c>
      <c r="B315" s="103" t="s">
        <v>1375</v>
      </c>
      <c r="C315" s="103" t="s">
        <v>1075</v>
      </c>
      <c r="D315" s="103" t="s">
        <v>1173</v>
      </c>
      <c r="E315" s="102" t="s">
        <v>1066</v>
      </c>
      <c r="F315" s="102" t="s">
        <v>1077</v>
      </c>
      <c r="G315" s="102" t="s">
        <v>1062</v>
      </c>
      <c r="H315" s="104">
        <v>411.74720000000002</v>
      </c>
      <c r="I315" s="102">
        <v>296.35430000000002</v>
      </c>
      <c r="J315" s="105">
        <v>1</v>
      </c>
    </row>
    <row r="316">
      <c r="A316" s="102">
        <v>84219</v>
      </c>
      <c r="B316" s="103" t="s">
        <v>1376</v>
      </c>
      <c r="C316" s="103" t="s">
        <v>1304</v>
      </c>
      <c r="D316" s="103"/>
      <c r="E316" s="102" t="s">
        <v>1066</v>
      </c>
      <c r="F316" s="102" t="s">
        <v>1057</v>
      </c>
      <c r="G316" s="102" t="s">
        <v>1062</v>
      </c>
      <c r="H316" s="104">
        <v>411.01049999999998</v>
      </c>
      <c r="I316" s="102">
        <v>398.95729999999998</v>
      </c>
      <c r="J316" s="105">
        <v>1</v>
      </c>
    </row>
    <row r="317">
      <c r="A317" s="102">
        <v>87467</v>
      </c>
      <c r="B317" s="103" t="s">
        <v>1377</v>
      </c>
      <c r="C317" s="103" t="s">
        <v>1304</v>
      </c>
      <c r="D317" s="103"/>
      <c r="E317" s="102" t="s">
        <v>1066</v>
      </c>
      <c r="F317" s="102" t="s">
        <v>1057</v>
      </c>
      <c r="G317" s="102" t="s">
        <v>1062</v>
      </c>
      <c r="H317" s="104">
        <v>410.97579999999999</v>
      </c>
      <c r="I317" s="102">
        <v>386.0607</v>
      </c>
      <c r="J317" s="105">
        <v>1</v>
      </c>
    </row>
    <row r="318">
      <c r="A318" s="102">
        <v>84275</v>
      </c>
      <c r="B318" s="103" t="s">
        <v>1378</v>
      </c>
      <c r="C318" s="103" t="s">
        <v>1304</v>
      </c>
      <c r="D318" s="103"/>
      <c r="E318" s="102" t="s">
        <v>1066</v>
      </c>
      <c r="F318" s="102" t="s">
        <v>1057</v>
      </c>
      <c r="G318" s="102" t="s">
        <v>1062</v>
      </c>
      <c r="H318" s="104">
        <v>410.51420000000002</v>
      </c>
      <c r="I318" s="102">
        <v>397.34730000000002</v>
      </c>
      <c r="J318" s="105">
        <v>1</v>
      </c>
    </row>
    <row r="319">
      <c r="A319" s="102">
        <v>77086</v>
      </c>
      <c r="B319" s="103" t="s">
        <v>1379</v>
      </c>
      <c r="C319" s="103" t="s">
        <v>1304</v>
      </c>
      <c r="D319" s="103"/>
      <c r="E319" s="102" t="s">
        <v>1066</v>
      </c>
      <c r="F319" s="102" t="s">
        <v>1057</v>
      </c>
      <c r="G319" s="102" t="s">
        <v>1062</v>
      </c>
      <c r="H319" s="104">
        <v>410.43810000000002</v>
      </c>
      <c r="I319" s="102">
        <v>375.93529999999998</v>
      </c>
      <c r="J319" s="105">
        <v>1</v>
      </c>
    </row>
    <row r="320">
      <c r="A320" s="102">
        <v>83873</v>
      </c>
      <c r="B320" s="103" t="s">
        <v>1380</v>
      </c>
      <c r="C320" s="103" t="s">
        <v>1304</v>
      </c>
      <c r="D320" s="103"/>
      <c r="E320" s="102" t="s">
        <v>1066</v>
      </c>
      <c r="F320" s="102" t="s">
        <v>1057</v>
      </c>
      <c r="G320" s="102" t="s">
        <v>1062</v>
      </c>
      <c r="H320" s="104">
        <v>410.42840000000001</v>
      </c>
      <c r="I320" s="102">
        <v>377.50080000000003</v>
      </c>
      <c r="J320" s="105">
        <v>1</v>
      </c>
    </row>
    <row r="321">
      <c r="A321" s="102">
        <v>79186</v>
      </c>
      <c r="B321" s="103" t="s">
        <v>1381</v>
      </c>
      <c r="C321" s="103" t="s">
        <v>1075</v>
      </c>
      <c r="D321" s="103" t="s">
        <v>1086</v>
      </c>
      <c r="E321" s="102" t="s">
        <v>1066</v>
      </c>
      <c r="F321" s="102" t="s">
        <v>1057</v>
      </c>
      <c r="G321" s="102" t="s">
        <v>1062</v>
      </c>
      <c r="H321" s="104">
        <v>410.0335</v>
      </c>
      <c r="I321" s="102">
        <v>380.17959999999999</v>
      </c>
      <c r="J321" s="105">
        <v>1</v>
      </c>
    </row>
    <row r="322">
      <c r="A322" s="102">
        <v>76105</v>
      </c>
      <c r="B322" s="103" t="s">
        <v>1382</v>
      </c>
      <c r="C322" s="103" t="s">
        <v>1055</v>
      </c>
      <c r="D322" s="103"/>
      <c r="E322" s="102" t="s">
        <v>1066</v>
      </c>
      <c r="F322" s="102" t="s">
        <v>1057</v>
      </c>
      <c r="G322" s="102" t="s">
        <v>1062</v>
      </c>
      <c r="H322" s="104">
        <v>409.48719999999997</v>
      </c>
      <c r="I322" s="102">
        <v>364.49099999999999</v>
      </c>
      <c r="J322" s="105">
        <v>1</v>
      </c>
    </row>
    <row r="323">
      <c r="A323" s="102">
        <v>82611</v>
      </c>
      <c r="B323" s="103" t="s">
        <v>1383</v>
      </c>
      <c r="C323" s="103" t="s">
        <v>1304</v>
      </c>
      <c r="D323" s="103"/>
      <c r="E323" s="102" t="s">
        <v>1066</v>
      </c>
      <c r="F323" s="102" t="s">
        <v>1057</v>
      </c>
      <c r="G323" s="102" t="s">
        <v>1062</v>
      </c>
      <c r="H323" s="104">
        <v>409.13209999999998</v>
      </c>
      <c r="I323" s="102">
        <v>394.78429999999997</v>
      </c>
      <c r="J323" s="105">
        <v>1</v>
      </c>
    </row>
    <row r="324">
      <c r="A324" s="102">
        <v>88005</v>
      </c>
      <c r="B324" s="103" t="s">
        <v>1384</v>
      </c>
      <c r="C324" s="103" t="s">
        <v>1055</v>
      </c>
      <c r="D324" s="103"/>
      <c r="E324" s="102" t="s">
        <v>1066</v>
      </c>
      <c r="F324" s="102" t="s">
        <v>1057</v>
      </c>
      <c r="G324" s="102" t="s">
        <v>1062</v>
      </c>
      <c r="H324" s="104">
        <v>409.07920000000001</v>
      </c>
      <c r="I324" s="102">
        <v>389.44479999999999</v>
      </c>
      <c r="J324" s="105">
        <v>1</v>
      </c>
    </row>
    <row r="325">
      <c r="A325" s="102">
        <v>77918</v>
      </c>
      <c r="B325" s="103" t="s">
        <v>1385</v>
      </c>
      <c r="C325" s="103" t="s">
        <v>1075</v>
      </c>
      <c r="D325" s="103" t="s">
        <v>1173</v>
      </c>
      <c r="E325" s="102" t="s">
        <v>1066</v>
      </c>
      <c r="F325" s="102" t="s">
        <v>1084</v>
      </c>
      <c r="G325" s="102" t="s">
        <v>1062</v>
      </c>
      <c r="H325" s="104">
        <v>408.66030000000001</v>
      </c>
      <c r="I325" s="102">
        <v>283.41910000000001</v>
      </c>
      <c r="J325" s="105">
        <v>1</v>
      </c>
    </row>
    <row r="326">
      <c r="A326" s="102">
        <v>82664</v>
      </c>
      <c r="B326" s="103" t="s">
        <v>1386</v>
      </c>
      <c r="C326" s="103" t="s">
        <v>1055</v>
      </c>
      <c r="D326" s="103"/>
      <c r="E326" s="102" t="s">
        <v>1066</v>
      </c>
      <c r="F326" s="102" t="s">
        <v>1057</v>
      </c>
      <c r="G326" s="102" t="s">
        <v>1062</v>
      </c>
      <c r="H326" s="104">
        <v>408.31029999999998</v>
      </c>
      <c r="I326" s="102">
        <v>390.3646</v>
      </c>
      <c r="J326" s="105">
        <v>1</v>
      </c>
    </row>
    <row r="327">
      <c r="A327" s="102">
        <v>77202</v>
      </c>
      <c r="B327" s="103" t="s">
        <v>1387</v>
      </c>
      <c r="C327" s="103" t="s">
        <v>1304</v>
      </c>
      <c r="D327" s="103"/>
      <c r="E327" s="102" t="s">
        <v>1066</v>
      </c>
      <c r="F327" s="102" t="s">
        <v>1057</v>
      </c>
      <c r="G327" s="102" t="s">
        <v>1062</v>
      </c>
      <c r="H327" s="104">
        <v>407.30869999999999</v>
      </c>
      <c r="I327" s="102">
        <v>382.76479999999998</v>
      </c>
      <c r="J327" s="105">
        <v>1</v>
      </c>
    </row>
    <row r="328">
      <c r="A328" s="102">
        <v>76158</v>
      </c>
      <c r="B328" s="103" t="s">
        <v>1388</v>
      </c>
      <c r="C328" s="103" t="s">
        <v>1304</v>
      </c>
      <c r="D328" s="103"/>
      <c r="E328" s="102" t="s">
        <v>1066</v>
      </c>
      <c r="F328" s="102" t="s">
        <v>1057</v>
      </c>
      <c r="G328" s="102" t="s">
        <v>1062</v>
      </c>
      <c r="H328" s="104">
        <v>407.0301</v>
      </c>
      <c r="I328" s="102">
        <v>378.81959999999998</v>
      </c>
      <c r="J328" s="105">
        <v>1</v>
      </c>
    </row>
    <row r="329">
      <c r="A329" s="102">
        <v>79378</v>
      </c>
      <c r="B329" s="103" t="s">
        <v>1389</v>
      </c>
      <c r="C329" s="103" t="s">
        <v>1304</v>
      </c>
      <c r="D329" s="103"/>
      <c r="E329" s="102" t="s">
        <v>1066</v>
      </c>
      <c r="F329" s="102" t="s">
        <v>1057</v>
      </c>
      <c r="G329" s="102" t="s">
        <v>1062</v>
      </c>
      <c r="H329" s="104">
        <v>406.96469999999999</v>
      </c>
      <c r="I329" s="102">
        <v>375.15440000000001</v>
      </c>
      <c r="J329" s="105">
        <v>1</v>
      </c>
    </row>
    <row r="330">
      <c r="A330" s="102">
        <v>75160</v>
      </c>
      <c r="B330" s="103" t="s">
        <v>1390</v>
      </c>
      <c r="C330" s="103" t="s">
        <v>1304</v>
      </c>
      <c r="D330" s="103"/>
      <c r="E330" s="102" t="s">
        <v>1066</v>
      </c>
      <c r="F330" s="102" t="s">
        <v>1057</v>
      </c>
      <c r="G330" s="102" t="s">
        <v>1062</v>
      </c>
      <c r="H330" s="104">
        <v>406.94979999999998</v>
      </c>
      <c r="I330" s="102">
        <v>364.28620000000001</v>
      </c>
      <c r="J330" s="105">
        <v>1</v>
      </c>
    </row>
    <row r="331">
      <c r="A331" s="102">
        <v>86632</v>
      </c>
      <c r="B331" s="103" t="s">
        <v>1391</v>
      </c>
      <c r="C331" s="103" t="s">
        <v>1304</v>
      </c>
      <c r="D331" s="103"/>
      <c r="E331" s="102" t="s">
        <v>1066</v>
      </c>
      <c r="F331" s="102" t="s">
        <v>1057</v>
      </c>
      <c r="G331" s="102" t="s">
        <v>1062</v>
      </c>
      <c r="H331" s="104">
        <v>406.84780000000001</v>
      </c>
      <c r="I331" s="102">
        <v>389.6771</v>
      </c>
      <c r="J331" s="105">
        <v>1</v>
      </c>
    </row>
    <row r="332">
      <c r="A332" s="102">
        <v>87065</v>
      </c>
      <c r="B332" s="103" t="s">
        <v>1392</v>
      </c>
      <c r="C332" s="103" t="s">
        <v>1304</v>
      </c>
      <c r="D332" s="103"/>
      <c r="E332" s="102" t="s">
        <v>1066</v>
      </c>
      <c r="F332" s="102" t="s">
        <v>1057</v>
      </c>
      <c r="G332" s="102" t="s">
        <v>1062</v>
      </c>
      <c r="H332" s="104">
        <v>406.53120000000001</v>
      </c>
      <c r="I332" s="102">
        <v>364.54340000000002</v>
      </c>
      <c r="J332" s="105">
        <v>1</v>
      </c>
    </row>
    <row r="333">
      <c r="A333" s="102">
        <v>80081</v>
      </c>
      <c r="B333" s="103" t="s">
        <v>1393</v>
      </c>
      <c r="C333" s="103" t="s">
        <v>1304</v>
      </c>
      <c r="D333" s="103"/>
      <c r="E333" s="102" t="s">
        <v>1066</v>
      </c>
      <c r="F333" s="102" t="s">
        <v>1077</v>
      </c>
      <c r="G333" s="102" t="s">
        <v>1062</v>
      </c>
      <c r="H333" s="104">
        <v>406.08460000000002</v>
      </c>
      <c r="I333" s="102">
        <v>369.62790000000001</v>
      </c>
      <c r="J333" s="105">
        <v>1</v>
      </c>
    </row>
    <row r="334">
      <c r="A334" s="102">
        <v>78969</v>
      </c>
      <c r="B334" s="103" t="s">
        <v>1394</v>
      </c>
      <c r="C334" s="103" t="s">
        <v>1075</v>
      </c>
      <c r="D334" s="103" t="s">
        <v>1173</v>
      </c>
      <c r="E334" s="102" t="s">
        <v>1066</v>
      </c>
      <c r="F334" s="102" t="s">
        <v>1084</v>
      </c>
      <c r="G334" s="102" t="s">
        <v>1062</v>
      </c>
      <c r="H334" s="104">
        <v>405.1302</v>
      </c>
      <c r="I334" s="102">
        <v>207.5361</v>
      </c>
      <c r="J334" s="105">
        <v>1</v>
      </c>
    </row>
    <row r="335">
      <c r="A335" s="102">
        <v>78186</v>
      </c>
      <c r="B335" s="103" t="s">
        <v>1395</v>
      </c>
      <c r="C335" s="103" t="s">
        <v>1304</v>
      </c>
      <c r="D335" s="103"/>
      <c r="E335" s="102" t="s">
        <v>1066</v>
      </c>
      <c r="F335" s="102" t="s">
        <v>1057</v>
      </c>
      <c r="G335" s="102" t="s">
        <v>1062</v>
      </c>
      <c r="H335" s="104">
        <v>404.80040000000002</v>
      </c>
      <c r="I335" s="102">
        <v>385.50689999999997</v>
      </c>
      <c r="J335" s="105">
        <v>1</v>
      </c>
    </row>
    <row r="336">
      <c r="A336" s="102">
        <v>77155</v>
      </c>
      <c r="B336" s="103" t="s">
        <v>1396</v>
      </c>
      <c r="C336" s="103" t="s">
        <v>1304</v>
      </c>
      <c r="D336" s="103"/>
      <c r="E336" s="102" t="s">
        <v>1066</v>
      </c>
      <c r="F336" s="102" t="s">
        <v>1057</v>
      </c>
      <c r="G336" s="102" t="s">
        <v>1062</v>
      </c>
      <c r="H336" s="104">
        <v>404.58179999999999</v>
      </c>
      <c r="I336" s="102">
        <v>383.6986</v>
      </c>
      <c r="J336" s="105">
        <v>1</v>
      </c>
    </row>
    <row r="337">
      <c r="A337" s="102">
        <v>87530</v>
      </c>
      <c r="B337" s="103" t="s">
        <v>1397</v>
      </c>
      <c r="C337" s="103" t="s">
        <v>1075</v>
      </c>
      <c r="D337" s="103" t="s">
        <v>1173</v>
      </c>
      <c r="E337" s="102" t="s">
        <v>1066</v>
      </c>
      <c r="F337" s="102" t="s">
        <v>1077</v>
      </c>
      <c r="G337" s="102" t="s">
        <v>1062</v>
      </c>
      <c r="H337" s="104">
        <v>404.55489999999998</v>
      </c>
      <c r="I337" s="102">
        <v>221.22669999999999</v>
      </c>
      <c r="J337" s="105">
        <v>1</v>
      </c>
    </row>
    <row r="338">
      <c r="A338" s="102">
        <v>84152</v>
      </c>
      <c r="B338" s="103" t="s">
        <v>1398</v>
      </c>
      <c r="C338" s="103" t="s">
        <v>1075</v>
      </c>
      <c r="D338" s="103" t="s">
        <v>1173</v>
      </c>
      <c r="E338" s="102" t="s">
        <v>1066</v>
      </c>
      <c r="F338" s="102" t="s">
        <v>1077</v>
      </c>
      <c r="G338" s="102" t="s">
        <v>1062</v>
      </c>
      <c r="H338" s="104">
        <v>403.62400000000002</v>
      </c>
      <c r="I338" s="102">
        <v>304.64819999999997</v>
      </c>
      <c r="J338" s="105">
        <v>1</v>
      </c>
    </row>
    <row r="339">
      <c r="A339" s="102">
        <v>87570</v>
      </c>
      <c r="B339" s="103" t="s">
        <v>1399</v>
      </c>
      <c r="C339" s="103" t="s">
        <v>1304</v>
      </c>
      <c r="D339" s="103"/>
      <c r="E339" s="102" t="s">
        <v>1066</v>
      </c>
      <c r="F339" s="102" t="s">
        <v>1057</v>
      </c>
      <c r="G339" s="102" t="s">
        <v>1062</v>
      </c>
      <c r="H339" s="104">
        <v>403.56020000000001</v>
      </c>
      <c r="I339" s="102">
        <v>357.03750000000002</v>
      </c>
      <c r="J339" s="105">
        <v>1</v>
      </c>
    </row>
    <row r="340">
      <c r="A340" s="102">
        <v>75996</v>
      </c>
      <c r="B340" s="103" t="s">
        <v>1400</v>
      </c>
      <c r="C340" s="103" t="s">
        <v>1075</v>
      </c>
      <c r="D340" s="103" t="s">
        <v>1173</v>
      </c>
      <c r="E340" s="102" t="s">
        <v>1066</v>
      </c>
      <c r="F340" s="102" t="s">
        <v>1084</v>
      </c>
      <c r="G340" s="102" t="s">
        <v>1062</v>
      </c>
      <c r="H340" s="104">
        <v>403.39269999999999</v>
      </c>
      <c r="I340" s="102">
        <v>390.94310000000002</v>
      </c>
      <c r="J340" s="105">
        <v>1</v>
      </c>
    </row>
    <row r="341">
      <c r="A341" s="102">
        <v>77506</v>
      </c>
      <c r="B341" s="103" t="s">
        <v>1401</v>
      </c>
      <c r="C341" s="103" t="s">
        <v>1304</v>
      </c>
      <c r="D341" s="103"/>
      <c r="E341" s="102" t="s">
        <v>1066</v>
      </c>
      <c r="F341" s="102" t="s">
        <v>1057</v>
      </c>
      <c r="G341" s="102" t="s">
        <v>1062</v>
      </c>
      <c r="H341" s="104">
        <v>403.15499999999997</v>
      </c>
      <c r="I341" s="102">
        <v>403.94470000000001</v>
      </c>
      <c r="J341" s="105">
        <v>1</v>
      </c>
    </row>
    <row r="342">
      <c r="A342" s="102">
        <v>84507</v>
      </c>
      <c r="B342" s="103" t="s">
        <v>1402</v>
      </c>
      <c r="C342" s="103" t="s">
        <v>1075</v>
      </c>
      <c r="D342" s="103" t="s">
        <v>1173</v>
      </c>
      <c r="E342" s="102" t="s">
        <v>1066</v>
      </c>
      <c r="F342" s="102" t="s">
        <v>1084</v>
      </c>
      <c r="G342" s="102" t="s">
        <v>1062</v>
      </c>
      <c r="H342" s="104">
        <v>402.97730000000001</v>
      </c>
      <c r="I342" s="102">
        <v>370.59809999999999</v>
      </c>
      <c r="J342" s="105">
        <v>1</v>
      </c>
    </row>
    <row r="343">
      <c r="A343" s="102">
        <v>77417</v>
      </c>
      <c r="B343" s="103" t="s">
        <v>1403</v>
      </c>
      <c r="C343" s="103" t="s">
        <v>1304</v>
      </c>
      <c r="D343" s="103"/>
      <c r="E343" s="102" t="s">
        <v>1066</v>
      </c>
      <c r="F343" s="102" t="s">
        <v>1057</v>
      </c>
      <c r="G343" s="102" t="s">
        <v>1062</v>
      </c>
      <c r="H343" s="104">
        <v>402.80470000000003</v>
      </c>
      <c r="I343" s="102">
        <v>317.52690000000001</v>
      </c>
      <c r="J343" s="105">
        <v>1</v>
      </c>
    </row>
    <row r="344">
      <c r="A344" s="102">
        <v>83832</v>
      </c>
      <c r="B344" s="103" t="s">
        <v>1404</v>
      </c>
      <c r="C344" s="103" t="s">
        <v>1304</v>
      </c>
      <c r="D344" s="103"/>
      <c r="E344" s="102" t="s">
        <v>1066</v>
      </c>
      <c r="F344" s="102" t="s">
        <v>1057</v>
      </c>
      <c r="G344" s="102" t="s">
        <v>1062</v>
      </c>
      <c r="H344" s="104">
        <v>402.49579999999997</v>
      </c>
      <c r="I344" s="102">
        <v>378.04570000000001</v>
      </c>
      <c r="J344" s="105">
        <v>1</v>
      </c>
    </row>
    <row r="345">
      <c r="A345" s="102">
        <v>77432</v>
      </c>
      <c r="B345" s="103" t="s">
        <v>1405</v>
      </c>
      <c r="C345" s="103" t="s">
        <v>1304</v>
      </c>
      <c r="D345" s="103"/>
      <c r="E345" s="102" t="s">
        <v>1066</v>
      </c>
      <c r="F345" s="102" t="s">
        <v>1057</v>
      </c>
      <c r="G345" s="102" t="s">
        <v>1062</v>
      </c>
      <c r="H345" s="104">
        <v>402.29379999999998</v>
      </c>
      <c r="I345" s="102">
        <v>389.99180000000001</v>
      </c>
      <c r="J345" s="105">
        <v>1</v>
      </c>
    </row>
    <row r="346">
      <c r="A346" s="102">
        <v>78759</v>
      </c>
      <c r="B346" s="103" t="s">
        <v>1406</v>
      </c>
      <c r="C346" s="103" t="s">
        <v>1304</v>
      </c>
      <c r="D346" s="103"/>
      <c r="E346" s="102" t="s">
        <v>1066</v>
      </c>
      <c r="F346" s="102" t="s">
        <v>1057</v>
      </c>
      <c r="G346" s="102" t="s">
        <v>1062</v>
      </c>
      <c r="H346" s="104">
        <v>402.29180000000002</v>
      </c>
      <c r="I346" s="102">
        <v>376.22359999999998</v>
      </c>
      <c r="J346" s="105">
        <v>1</v>
      </c>
    </row>
    <row r="347">
      <c r="A347" s="102">
        <v>76996</v>
      </c>
      <c r="B347" s="103" t="s">
        <v>1407</v>
      </c>
      <c r="C347" s="103" t="s">
        <v>1304</v>
      </c>
      <c r="D347" s="103"/>
      <c r="E347" s="102" t="s">
        <v>1066</v>
      </c>
      <c r="F347" s="102" t="s">
        <v>1057</v>
      </c>
      <c r="G347" s="102" t="s">
        <v>1062</v>
      </c>
      <c r="H347" s="104">
        <v>401.8947</v>
      </c>
      <c r="I347" s="102">
        <v>375.43639999999999</v>
      </c>
      <c r="J347" s="105">
        <v>1</v>
      </c>
    </row>
    <row r="348">
      <c r="A348" s="102">
        <v>79425</v>
      </c>
      <c r="B348" s="103" t="s">
        <v>1408</v>
      </c>
      <c r="C348" s="103" t="s">
        <v>1055</v>
      </c>
      <c r="D348" s="103"/>
      <c r="E348" s="102" t="s">
        <v>1066</v>
      </c>
      <c r="F348" s="102" t="s">
        <v>1057</v>
      </c>
      <c r="G348" s="102" t="s">
        <v>1062</v>
      </c>
      <c r="H348" s="104">
        <v>401.51220000000001</v>
      </c>
      <c r="I348" s="102">
        <v>375.42129999999997</v>
      </c>
      <c r="J348" s="105">
        <v>1</v>
      </c>
    </row>
    <row r="349">
      <c r="A349" s="102">
        <v>78394</v>
      </c>
      <c r="B349" s="103" t="s">
        <v>1409</v>
      </c>
      <c r="C349" s="103" t="s">
        <v>1075</v>
      </c>
      <c r="D349" s="103" t="s">
        <v>1173</v>
      </c>
      <c r="E349" s="102" t="s">
        <v>1066</v>
      </c>
      <c r="F349" s="102" t="s">
        <v>1084</v>
      </c>
      <c r="G349" s="102" t="s">
        <v>1062</v>
      </c>
      <c r="H349" s="104">
        <v>401.48579999999998</v>
      </c>
      <c r="I349" s="102">
        <v>333.09589999999997</v>
      </c>
      <c r="J349" s="105">
        <v>1</v>
      </c>
    </row>
  </sheetData>
  <mergeCells count="10">
    <mergeCell ref="G2:G3"/>
    <mergeCell ref="H2:H3"/>
    <mergeCell ref="J2:J3"/>
    <mergeCell ref="A1:J1"/>
    <mergeCell ref="A2:A3"/>
    <mergeCell ref="B2:B3"/>
    <mergeCell ref="C2:C3"/>
    <mergeCell ref="D2:D3"/>
    <mergeCell ref="E2:E3"/>
    <mergeCell ref="F2:F3"/>
  </mergeCells>
  <hyperlinks>
    <hyperlink r:id="rId1" ref="A1:H1"/>
    <hyperlink r:id="rId2" ref="H202"/>
    <hyperlink r:id="rId2" ref="H203"/>
    <hyperlink r:id="rId2" ref="H204"/>
    <hyperlink r:id="rId2" ref="H205"/>
    <hyperlink r:id="rId2" ref="H206"/>
    <hyperlink r:id="rId2" ref="H207"/>
    <hyperlink r:id="rId2" ref="H208"/>
    <hyperlink r:id="rId2" ref="H209"/>
    <hyperlink r:id="rId2" ref="H210"/>
    <hyperlink r:id="rId2" ref="H211"/>
    <hyperlink r:id="rId2" ref="H212"/>
    <hyperlink r:id="rId2" ref="H213"/>
    <hyperlink r:id="rId2" ref="H214"/>
    <hyperlink r:id="rId2" ref="H215"/>
    <hyperlink r:id="rId2" ref="H216"/>
    <hyperlink r:id="rId2" ref="H217"/>
    <hyperlink r:id="rId2" ref="H218"/>
    <hyperlink r:id="rId2" ref="H219"/>
    <hyperlink r:id="rId2" ref="H220"/>
    <hyperlink r:id="rId2" ref="H221"/>
    <hyperlink r:id="rId2" ref="H222"/>
    <hyperlink r:id="rId2" ref="H223"/>
    <hyperlink r:id="rId2" ref="H224"/>
    <hyperlink r:id="rId2" ref="H225"/>
    <hyperlink r:id="rId2" ref="H226"/>
    <hyperlink r:id="rId2" ref="H227"/>
    <hyperlink r:id="rId2" ref="H228"/>
    <hyperlink r:id="rId2" ref="H229"/>
    <hyperlink r:id="rId2" ref="H230"/>
    <hyperlink r:id="rId2" ref="H231"/>
    <hyperlink r:id="rId2" ref="H232"/>
    <hyperlink r:id="rId2" ref="H233"/>
    <hyperlink r:id="rId2" ref="H234"/>
    <hyperlink r:id="rId2" ref="H235"/>
    <hyperlink r:id="rId2" ref="H236"/>
    <hyperlink r:id="rId2" ref="H237"/>
    <hyperlink r:id="rId2" ref="H238"/>
    <hyperlink r:id="rId2" ref="H239"/>
    <hyperlink r:id="rId2" ref="H240"/>
    <hyperlink r:id="rId2" ref="H241"/>
    <hyperlink r:id="rId2" ref="H242"/>
    <hyperlink r:id="rId2" ref="H243"/>
    <hyperlink r:id="rId2" ref="H244"/>
    <hyperlink r:id="rId2" ref="H245"/>
    <hyperlink r:id="rId2" ref="H246"/>
    <hyperlink r:id="rId2" ref="H247"/>
    <hyperlink r:id="rId2" ref="H248"/>
    <hyperlink r:id="rId2" ref="H249"/>
    <hyperlink r:id="rId2" ref="H250"/>
    <hyperlink r:id="rId2" ref="H251"/>
    <hyperlink r:id="rId2" ref="H252"/>
    <hyperlink r:id="rId2" ref="H253"/>
    <hyperlink r:id="rId2" ref="H254"/>
    <hyperlink r:id="rId2" ref="H255"/>
    <hyperlink r:id="rId2" ref="H256"/>
    <hyperlink r:id="rId2" ref="H257"/>
    <hyperlink r:id="rId2" ref="H258"/>
    <hyperlink r:id="rId2" ref="H259"/>
    <hyperlink r:id="rId2" ref="H260"/>
    <hyperlink r:id="rId2" ref="H261"/>
    <hyperlink r:id="rId2" ref="H262"/>
    <hyperlink r:id="rId2" ref="H263"/>
    <hyperlink r:id="rId2" ref="H264"/>
    <hyperlink r:id="rId2" ref="H265"/>
    <hyperlink r:id="rId2" ref="H266"/>
    <hyperlink r:id="rId2" ref="H267"/>
    <hyperlink r:id="rId2" ref="H268"/>
    <hyperlink r:id="rId2" ref="H269"/>
    <hyperlink r:id="rId2" ref="H270"/>
    <hyperlink r:id="rId2" ref="H271"/>
    <hyperlink r:id="rId2" ref="H272"/>
    <hyperlink r:id="rId2" ref="H273"/>
    <hyperlink r:id="rId2" ref="H274"/>
    <hyperlink r:id="rId2" ref="H275"/>
    <hyperlink r:id="rId2" ref="H276"/>
    <hyperlink r:id="rId2" ref="H277"/>
    <hyperlink r:id="rId2" ref="H278"/>
    <hyperlink r:id="rId2" ref="H279"/>
    <hyperlink r:id="rId2" ref="H280"/>
    <hyperlink r:id="rId2" ref="H281"/>
    <hyperlink r:id="rId2" ref="H282"/>
    <hyperlink r:id="rId2" ref="H283"/>
    <hyperlink r:id="rId2" ref="H284"/>
    <hyperlink r:id="rId2" ref="H285"/>
    <hyperlink r:id="rId2" ref="H286"/>
    <hyperlink r:id="rId2" ref="H287"/>
    <hyperlink r:id="rId2" ref="H288"/>
    <hyperlink r:id="rId2" ref="H289"/>
    <hyperlink r:id="rId2" ref="H290"/>
    <hyperlink r:id="rId2" ref="H291"/>
    <hyperlink r:id="rId2" ref="H292"/>
    <hyperlink r:id="rId2" ref="H293"/>
    <hyperlink r:id="rId2" ref="H294"/>
    <hyperlink r:id="rId2" ref="H295"/>
    <hyperlink r:id="rId2" ref="H296"/>
    <hyperlink r:id="rId2" ref="H297"/>
    <hyperlink r:id="rId2" ref="H298"/>
    <hyperlink r:id="rId2" ref="H299"/>
    <hyperlink r:id="rId2" ref="H300"/>
    <hyperlink r:id="rId2" ref="H301"/>
    <hyperlink r:id="rId2" ref="H302"/>
    <hyperlink r:id="rId2" ref="H303"/>
    <hyperlink r:id="rId2" ref="H304"/>
    <hyperlink r:id="rId2" ref="H305"/>
    <hyperlink r:id="rId2" ref="H306"/>
    <hyperlink r:id="rId2" ref="H307"/>
    <hyperlink r:id="rId2" ref="H308"/>
    <hyperlink r:id="rId2" ref="H309"/>
    <hyperlink r:id="rId2" ref="H310"/>
    <hyperlink r:id="rId2" ref="H311"/>
    <hyperlink r:id="rId2" ref="H312"/>
    <hyperlink r:id="rId2" ref="H313"/>
    <hyperlink r:id="rId2" ref="H314"/>
    <hyperlink r:id="rId2" ref="H315"/>
    <hyperlink r:id="rId2" ref="H316"/>
    <hyperlink r:id="rId2" ref="H317"/>
    <hyperlink r:id="rId2" ref="H318"/>
    <hyperlink r:id="rId2" ref="H319"/>
    <hyperlink r:id="rId2" ref="H320"/>
    <hyperlink r:id="rId2" ref="H321"/>
    <hyperlink r:id="rId2" ref="H322"/>
    <hyperlink r:id="rId2" ref="H323"/>
    <hyperlink r:id="rId2" ref="H324"/>
    <hyperlink r:id="rId2" ref="H325"/>
    <hyperlink r:id="rId2" ref="H326"/>
    <hyperlink r:id="rId2" ref="H327"/>
    <hyperlink r:id="rId2" ref="H328"/>
    <hyperlink r:id="rId2" ref="H329"/>
    <hyperlink r:id="rId2" ref="H330"/>
    <hyperlink r:id="rId2" ref="H331"/>
    <hyperlink r:id="rId2" ref="H332"/>
    <hyperlink r:id="rId2" ref="H333"/>
    <hyperlink r:id="rId2" ref="H334"/>
    <hyperlink r:id="rId2" ref="H335"/>
    <hyperlink r:id="rId2" ref="H336"/>
    <hyperlink r:id="rId2" ref="H337"/>
    <hyperlink r:id="rId2" ref="H338"/>
    <hyperlink r:id="rId2" ref="H339"/>
    <hyperlink r:id="rId2" ref="H340"/>
    <hyperlink r:id="rId2" ref="H341"/>
    <hyperlink r:id="rId2" ref="H342"/>
    <hyperlink r:id="rId2" ref="H343"/>
    <hyperlink r:id="rId2" ref="H344"/>
    <hyperlink r:id="rId2" ref="H345"/>
    <hyperlink r:id="rId2" ref="H346"/>
    <hyperlink r:id="rId2" ref="H347"/>
    <hyperlink r:id="rId2" ref="H348"/>
    <hyperlink r:id="rId2" ref="H349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K13" activeCellId="0" sqref="K13"/>
    </sheetView>
  </sheetViews>
  <sheetFormatPr defaultRowHeight="15"/>
  <sheetData>
    <row r="2">
      <c r="B2" s="106" t="s">
        <v>1410</v>
      </c>
      <c r="C2" s="106"/>
      <c r="D2" s="106"/>
      <c r="E2" s="106"/>
      <c r="F2" s="106"/>
      <c r="G2" s="106"/>
    </row>
    <row r="4">
      <c r="C4" t="s">
        <v>1411</v>
      </c>
      <c r="F4">
        <v>3</v>
      </c>
      <c r="G4" t="s">
        <v>1412</v>
      </c>
    </row>
    <row r="5">
      <c r="C5" t="s">
        <v>1413</v>
      </c>
      <c r="F5">
        <v>10</v>
      </c>
      <c r="G5" t="s">
        <v>1412</v>
      </c>
    </row>
    <row r="7">
      <c r="F7" s="107" t="s">
        <v>1412</v>
      </c>
      <c r="G7" s="107" t="s">
        <v>1414</v>
      </c>
    </row>
    <row r="8">
      <c r="F8" s="107">
        <v>10</v>
      </c>
      <c r="G8" s="107">
        <v>5</v>
      </c>
    </row>
    <row r="9">
      <c r="F9" s="107">
        <v>9</v>
      </c>
      <c r="G9" s="107">
        <v>5</v>
      </c>
    </row>
    <row r="10">
      <c r="F10" s="107">
        <v>8</v>
      </c>
      <c r="G10" s="107">
        <v>4</v>
      </c>
    </row>
    <row r="11">
      <c r="F11" s="107">
        <v>7</v>
      </c>
      <c r="G11" s="107">
        <v>4</v>
      </c>
    </row>
    <row r="12">
      <c r="F12" s="107">
        <v>6</v>
      </c>
      <c r="G12" s="107">
        <v>3</v>
      </c>
    </row>
    <row r="13">
      <c r="F13" s="107">
        <v>5</v>
      </c>
      <c r="G13" s="107">
        <v>3</v>
      </c>
    </row>
    <row r="14">
      <c r="F14" s="107">
        <v>4</v>
      </c>
      <c r="G14" s="107">
        <v>2</v>
      </c>
    </row>
    <row r="15">
      <c r="F15" s="107">
        <v>3</v>
      </c>
      <c r="G15" s="107">
        <v>2</v>
      </c>
    </row>
    <row r="16">
      <c r="F16" s="107">
        <v>2</v>
      </c>
      <c r="G16" s="107">
        <v>1</v>
      </c>
    </row>
    <row r="17">
      <c r="F17" s="107">
        <v>1</v>
      </c>
      <c r="G17" s="107">
        <v>1</v>
      </c>
    </row>
  </sheetData>
  <mergeCells count="1">
    <mergeCell ref="B2:G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18" activeCellId="0" sqref="I18"/>
    </sheetView>
  </sheetViews>
  <sheetFormatPr defaultRowHeight="15"/>
  <cols>
    <col customWidth="1" min="4" max="4" width="14"/>
  </cols>
  <sheetData>
    <row r="4">
      <c r="D4" s="108" t="s">
        <v>1415</v>
      </c>
      <c r="E4" s="107" t="s">
        <v>1414</v>
      </c>
    </row>
    <row r="5">
      <c r="D5" s="108" t="s">
        <v>1416</v>
      </c>
      <c r="E5" s="107">
        <v>5</v>
      </c>
    </row>
    <row r="6">
      <c r="D6" s="108" t="s">
        <v>1417</v>
      </c>
      <c r="E6" s="107">
        <v>4</v>
      </c>
    </row>
    <row r="7">
      <c r="D7" s="108" t="s">
        <v>1418</v>
      </c>
      <c r="E7" s="107">
        <v>3</v>
      </c>
    </row>
    <row r="8">
      <c r="D8" s="108" t="s">
        <v>1419</v>
      </c>
      <c r="E8" s="107">
        <v>2</v>
      </c>
    </row>
    <row r="9">
      <c r="D9" s="108" t="s">
        <v>1420</v>
      </c>
      <c r="E9" s="107">
        <v>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 BASVURUSU DEGERLENDIRME FORMU</dc:title>
  <dc:subject>MULAKATA CAGIRMA KARARI</dc:subject>
  <dc:creator>Acar Hakan Bayramoğlu</dc:creator>
  <cp:keywords>www.acarhakanbayramoglu.com.tr</cp:keywords>
  <cp:revision>1</cp:revision>
  <dcterms:created xsi:type="dcterms:W3CDTF">2017-11-30T08:46:43Z</dcterms:created>
  <dcterms:modified xsi:type="dcterms:W3CDTF">2026-01-13T17:17:29Z</dcterms:modified>
</cp:coreProperties>
</file>