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ullanıcılar\BGUser\Desktop\"/>
    </mc:Choice>
  </mc:AlternateContent>
  <bookViews>
    <workbookView xWindow="0" yWindow="0" windowWidth="19170" windowHeight="11445" firstSheet="1" activeTab="1"/>
  </bookViews>
  <sheets>
    <sheet name="Sayfa1" sheetId="1" state="hidden" r:id="rId1"/>
    <sheet name="DEB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9" i="2" l="1"/>
  <c r="G17" i="1"/>
  <c r="G18" i="1" s="1"/>
  <c r="F23" i="1" s="1"/>
  <c r="F21" i="1"/>
  <c r="B10" i="2" l="1"/>
</calcChain>
</file>

<file path=xl/sharedStrings.xml><?xml version="1.0" encoding="utf-8"?>
<sst xmlns="http://schemas.openxmlformats.org/spreadsheetml/2006/main" count="27" uniqueCount="27">
  <si>
    <t>v=</t>
  </si>
  <si>
    <t>pitot katsayısı</t>
  </si>
  <si>
    <t>K</t>
  </si>
  <si>
    <t>x</t>
  </si>
  <si>
    <t>m/s</t>
  </si>
  <si>
    <t>kanal kesiti</t>
  </si>
  <si>
    <t>HAVA DEBİSİ</t>
  </si>
  <si>
    <t>2. KANALDA SICAKLIK ÖLÇ</t>
  </si>
  <si>
    <t>PİTOT KATSAYISI</t>
  </si>
  <si>
    <t>HAVANIN YOĞUNLUĞU</t>
  </si>
  <si>
    <t>KANALDAKİ FARK BASINÇ</t>
  </si>
  <si>
    <t>KANAL KESİTİ</t>
  </si>
  <si>
    <t>m²</t>
  </si>
  <si>
    <t>SABİR SANİYE</t>
  </si>
  <si>
    <t>KANALDAKİ HAVA HIZI</t>
  </si>
  <si>
    <t>KANALDAKİ HAVA DEBİSİ</t>
  </si>
  <si>
    <t>1. KANALDA PİTOT TÜP İLE FARK BASINÇ ÖLÇ</t>
  </si>
  <si>
    <t>3. FORMÜLDE PİTOT TÜP KATSAYISI OLARAK "1" GİRİLİR</t>
  </si>
  <si>
    <t>4. FORMÜLDE HAVANIN YOĞUNLUĞU İÇİN, ÖLÇÜLEN SICAKLIKTA VE ÖLÇÜM YAPILAN YER YÜKSEKLİĞİNE GÖRE TESPİT YAPILIR</t>
  </si>
  <si>
    <t>5. FORMÜL SONUCUNDA HAVA HIZI BULUNACAK (m/s olarak)</t>
  </si>
  <si>
    <t>6. KANAL KESİTİ m² OLARAK TESPİT EDİLİR</t>
  </si>
  <si>
    <t>7. FORMÜL SONUCUNDA DEBİ BULUNUR</t>
  </si>
  <si>
    <r>
      <t xml:space="preserve">karekök ((2 x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62"/>
        <scheme val="minor"/>
      </rPr>
      <t>P)/Pg)</t>
    </r>
  </si>
  <si>
    <t>PITOT TÜP - DEBİ TESPİTİ</t>
  </si>
  <si>
    <t>KARE KANAL EBATI (cm)</t>
  </si>
  <si>
    <t>YUVARLAK KANAL ÇAPI (cm)</t>
  </si>
  <si>
    <t>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</si>
</sst>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m³/h&quot;"/>
    <numFmt numFmtId="165" formatCode="0\ &quot;Pa&quot;"/>
    <numFmt numFmtId="166" formatCode="General\ &quot;kg/m³&quot;"/>
    <numFmt numFmtId="167" formatCode="General\ &quot;m²&quot;"/>
    <numFmt numFmtId="168" formatCode="0.00\ &quot;m/s&quot;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Symbol"/>
      <family val="1"/>
      <charset val="2"/>
    </font>
    <font>
      <sz val="18"/>
      <color theme="1"/>
      <name val="Arial Narrow"/>
      <family val="2"/>
      <charset val="162"/>
    </font>
    <font>
      <b/>
      <sz val="18"/>
      <color theme="7" tint="0.59999389629810485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8" fontId="2" fillId="2" borderId="0" xfId="0" applyNumberFormat="1" applyFont="1" applyFill="1" applyAlignment="1" applyProtection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166" fontId="2" fillId="2" borderId="0" xfId="0" applyNumberFormat="1" applyFont="1" applyFill="1" applyAlignment="1" applyProtection="1">
      <alignment horizontal="center" vertical="center"/>
    </xf>
    <xf numFmtId="167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295275</xdr:colOff>
      <xdr:row>13</xdr:row>
      <xdr:rowOff>166688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24250" cy="2643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H33"/>
  <sheetViews>
    <sheetView workbookViewId="0">
      <selection activeCell="F17" sqref="F17"/>
    </sheetView>
  </sheetViews>
  <sheetFormatPr defaultRowHeight="15" x14ac:dyDescent="0.25"/>
  <cols>
    <col min="4" max="4" width="9.85546875" customWidth="1"/>
    <col min="5" max="5" width="2" bestFit="1" customWidth="1"/>
    <col min="7" max="7" width="5.5703125" bestFit="1" customWidth="1"/>
  </cols>
  <sheetData>
    <row r="15" spans="3:8" x14ac:dyDescent="0.25">
      <c r="C15" s="8" t="s">
        <v>0</v>
      </c>
      <c r="D15" s="3" t="s">
        <v>2</v>
      </c>
      <c r="E15" s="8" t="s">
        <v>3</v>
      </c>
      <c r="F15" s="8" t="s">
        <v>22</v>
      </c>
      <c r="G15" s="8"/>
      <c r="H15" s="8"/>
    </row>
    <row r="16" spans="3:8" ht="30" x14ac:dyDescent="0.25">
      <c r="C16" s="8"/>
      <c r="D16" s="4" t="s">
        <v>1</v>
      </c>
      <c r="E16" s="8"/>
      <c r="F16" s="8"/>
      <c r="G16" s="8"/>
      <c r="H16" s="8"/>
    </row>
    <row r="17" spans="1:8" x14ac:dyDescent="0.25">
      <c r="G17" s="1">
        <f>100/1.225</f>
        <v>81.632653061224488</v>
      </c>
    </row>
    <row r="18" spans="1:8" x14ac:dyDescent="0.25">
      <c r="D18">
        <v>1</v>
      </c>
      <c r="G18" s="1">
        <f>SQRT(G17)</f>
        <v>9.0350790290525129</v>
      </c>
      <c r="H18" t="s">
        <v>4</v>
      </c>
    </row>
    <row r="21" spans="1:8" x14ac:dyDescent="0.25">
      <c r="A21" t="s">
        <v>5</v>
      </c>
      <c r="C21">
        <v>60</v>
      </c>
      <c r="D21">
        <v>80</v>
      </c>
      <c r="F21">
        <f>(C21/100)*(D21/100)</f>
        <v>0.48</v>
      </c>
      <c r="G21" t="s">
        <v>12</v>
      </c>
    </row>
    <row r="22" spans="1:8" x14ac:dyDescent="0.25">
      <c r="F22" s="2">
        <v>3600</v>
      </c>
    </row>
    <row r="23" spans="1:8" x14ac:dyDescent="0.25">
      <c r="A23" t="s">
        <v>6</v>
      </c>
      <c r="F23" s="2">
        <f>G18*F21*F22</f>
        <v>15612.61656220274</v>
      </c>
    </row>
    <row r="27" spans="1:8" x14ac:dyDescent="0.25">
      <c r="A27" t="s">
        <v>16</v>
      </c>
    </row>
    <row r="28" spans="1:8" x14ac:dyDescent="0.25">
      <c r="A28" t="s">
        <v>7</v>
      </c>
    </row>
    <row r="29" spans="1:8" x14ac:dyDescent="0.25">
      <c r="A29" t="s">
        <v>17</v>
      </c>
    </row>
    <row r="30" spans="1:8" x14ac:dyDescent="0.25">
      <c r="A30" t="s">
        <v>18</v>
      </c>
    </row>
    <row r="31" spans="1:8" x14ac:dyDescent="0.25">
      <c r="A31" t="s">
        <v>19</v>
      </c>
    </row>
    <row r="32" spans="1:8" x14ac:dyDescent="0.25">
      <c r="A32" t="s">
        <v>20</v>
      </c>
    </row>
    <row r="33" spans="1:1" x14ac:dyDescent="0.25">
      <c r="A33" t="s">
        <v>21</v>
      </c>
    </row>
  </sheetData>
  <mergeCells count="3">
    <mergeCell ref="C15:C16"/>
    <mergeCell ref="E15:E16"/>
    <mergeCell ref="F15:H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2" sqref="B2:C4"/>
    </sheetView>
  </sheetViews>
  <sheetFormatPr defaultRowHeight="41.25" customHeight="1" x14ac:dyDescent="0.25"/>
  <cols>
    <col min="1" max="1" width="40.28515625" style="13" customWidth="1"/>
    <col min="2" max="3" width="11.5703125" style="13" customWidth="1"/>
    <col min="4" max="9" width="9.140625" style="13"/>
    <col min="10" max="10" width="17.140625" style="13" bestFit="1" customWidth="1"/>
    <col min="11" max="16384" width="9.140625" style="13"/>
  </cols>
  <sheetData>
    <row r="1" spans="1:3" ht="41.25" customHeight="1" x14ac:dyDescent="0.25">
      <c r="A1" s="9" t="s">
        <v>23</v>
      </c>
      <c r="B1" s="9"/>
      <c r="C1" s="9"/>
    </row>
    <row r="2" spans="1:3" ht="31.5" customHeight="1" x14ac:dyDescent="0.25">
      <c r="A2" s="14" t="s">
        <v>24</v>
      </c>
      <c r="B2" s="5"/>
      <c r="C2" s="5"/>
    </row>
    <row r="3" spans="1:3" ht="31.5" customHeight="1" x14ac:dyDescent="0.25">
      <c r="A3" s="14" t="s">
        <v>25</v>
      </c>
      <c r="B3" s="5" t="s">
        <v>26</v>
      </c>
      <c r="C3" s="5">
        <v>50</v>
      </c>
    </row>
    <row r="4" spans="1:3" ht="31.5" customHeight="1" x14ac:dyDescent="0.25">
      <c r="A4" s="14" t="s">
        <v>10</v>
      </c>
      <c r="B4" s="10">
        <v>45</v>
      </c>
      <c r="C4" s="10"/>
    </row>
    <row r="5" spans="1:3" ht="23.25" hidden="1" x14ac:dyDescent="0.25">
      <c r="A5" s="6" t="s">
        <v>8</v>
      </c>
      <c r="B5" s="6">
        <v>1</v>
      </c>
      <c r="C5" s="6"/>
    </row>
    <row r="6" spans="1:3" ht="23.25" hidden="1" x14ac:dyDescent="0.25">
      <c r="A6" s="6" t="s">
        <v>9</v>
      </c>
      <c r="B6" s="15">
        <v>1.2250000000000001</v>
      </c>
      <c r="C6" s="15"/>
    </row>
    <row r="7" spans="1:3" ht="23.25" hidden="1" x14ac:dyDescent="0.25">
      <c r="A7" s="6" t="s">
        <v>11</v>
      </c>
      <c r="B7" s="16">
        <f>IF(B2+C2&gt;C3,B2*C2/10000,(3.1452*(C3/2)*(C3/2)/10000))</f>
        <v>0.196575</v>
      </c>
      <c r="C7" s="16"/>
    </row>
    <row r="8" spans="1:3" ht="23.25" hidden="1" x14ac:dyDescent="0.25">
      <c r="A8" s="6" t="s">
        <v>13</v>
      </c>
      <c r="B8" s="17">
        <v>3600</v>
      </c>
      <c r="C8" s="17"/>
    </row>
    <row r="9" spans="1:3" ht="23.25" hidden="1" x14ac:dyDescent="0.25">
      <c r="A9" s="6" t="s">
        <v>14</v>
      </c>
      <c r="B9" s="11">
        <f>B5*SQRT((2*B4)/B6)</f>
        <v>8.5714285714285712</v>
      </c>
      <c r="C9" s="11"/>
    </row>
    <row r="10" spans="1:3" ht="41.25" customHeight="1" x14ac:dyDescent="0.25">
      <c r="A10" s="7" t="s">
        <v>15</v>
      </c>
      <c r="B10" s="12">
        <f>B9*B7*B8</f>
        <v>6065.7428571428572</v>
      </c>
      <c r="C10" s="12"/>
    </row>
  </sheetData>
  <sheetProtection algorithmName="SHA-512" hashValue="T6iMQt0+xvwIyBngx6ZdmC4/1r11FTcL1Ne+Tlo979xvAKXAB2dfAkj7p/KabWDdpgbfL3EC1pdDsOEObCs6Vw==" saltValue="WcfiBTZKNush+bpAvQS30Q==" spinCount="100000" sheet="1" objects="1" scenarios="1" selectLockedCells="1"/>
  <mergeCells count="7">
    <mergeCell ref="B9:C9"/>
    <mergeCell ref="B10:C10"/>
    <mergeCell ref="A1:C1"/>
    <mergeCell ref="B4:C4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DEBI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</dc:creator>
  <cp:lastModifiedBy>Hakan</cp:lastModifiedBy>
  <dcterms:created xsi:type="dcterms:W3CDTF">2018-04-24T14:28:46Z</dcterms:created>
  <dcterms:modified xsi:type="dcterms:W3CDTF">2018-04-26T13:06:18Z</dcterms:modified>
</cp:coreProperties>
</file>